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fs4\国体\カ　各大会対応(開催県)\ソ　総合成績・競技記録関係\第79回\79冬（総合）\"/>
    </mc:Choice>
  </mc:AlternateContent>
  <xr:revisionPtr revIDLastSave="0" documentId="13_ncr:1_{4918B3E7-63DE-4A30-9ED4-C8FD4181D35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第79回大会（冬季）" sheetId="2" r:id="rId1"/>
  </sheets>
  <definedNames>
    <definedName name="_xlnm.Print_Area" localSheetId="0">'第79回大会（冬季）'!$A$1:$U$55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U54" i="2"/>
  <c r="N54" i="2" s="1"/>
  <c r="U53" i="2"/>
  <c r="U16" i="2"/>
  <c r="U17" i="2"/>
  <c r="U18" i="2"/>
  <c r="U19" i="2"/>
  <c r="U20" i="2"/>
  <c r="N20" i="2" s="1"/>
  <c r="U21" i="2"/>
  <c r="N21" i="2" s="1"/>
  <c r="U22" i="2"/>
  <c r="N22" i="2" s="1"/>
  <c r="U23" i="2"/>
  <c r="U24" i="2"/>
  <c r="U25" i="2"/>
  <c r="U26" i="2"/>
  <c r="U27" i="2"/>
  <c r="U28" i="2"/>
  <c r="U29" i="2"/>
  <c r="U30" i="2"/>
  <c r="U31" i="2"/>
  <c r="U32" i="2"/>
  <c r="N32" i="2" s="1"/>
  <c r="U33" i="2"/>
  <c r="N33" i="2" s="1"/>
  <c r="U34" i="2"/>
  <c r="N34" i="2" s="1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9" i="2"/>
  <c r="U10" i="2"/>
  <c r="N10" i="2" s="1"/>
  <c r="U11" i="2"/>
  <c r="N11" i="2" s="1"/>
  <c r="U12" i="2"/>
  <c r="N12" i="2" s="1"/>
  <c r="U13" i="2"/>
  <c r="N13" i="2" s="1"/>
  <c r="U14" i="2"/>
  <c r="N14" i="2" s="1"/>
  <c r="U15" i="2"/>
  <c r="U8" i="2"/>
  <c r="N8" i="2" s="1"/>
  <c r="R54" i="2"/>
  <c r="R53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9" i="2"/>
  <c r="N9" i="2" s="1"/>
  <c r="R8" i="2"/>
  <c r="T55" i="2"/>
  <c r="Q55" i="2"/>
  <c r="S55" i="2"/>
  <c r="L55" i="2"/>
  <c r="K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N45" i="2" l="1"/>
  <c r="N43" i="2"/>
  <c r="N31" i="2"/>
  <c r="N19" i="2"/>
  <c r="N18" i="2"/>
  <c r="N30" i="2"/>
  <c r="N41" i="2"/>
  <c r="N29" i="2"/>
  <c r="N17" i="2"/>
  <c r="N52" i="2"/>
  <c r="N40" i="2"/>
  <c r="N28" i="2"/>
  <c r="N16" i="2"/>
  <c r="N39" i="2"/>
  <c r="N50" i="2"/>
  <c r="N38" i="2"/>
  <c r="N26" i="2"/>
  <c r="N25" i="2"/>
  <c r="N48" i="2"/>
  <c r="N36" i="2"/>
  <c r="N24" i="2"/>
  <c r="N15" i="2"/>
  <c r="N47" i="2"/>
  <c r="N35" i="2"/>
  <c r="N23" i="2"/>
  <c r="N53" i="2"/>
  <c r="N51" i="2"/>
  <c r="N49" i="2"/>
  <c r="O49" i="2" s="1"/>
  <c r="N46" i="2"/>
  <c r="N44" i="2"/>
  <c r="N42" i="2"/>
  <c r="N37" i="2"/>
  <c r="N27" i="2"/>
  <c r="U55" i="2"/>
  <c r="M55" i="2"/>
  <c r="R55" i="2"/>
  <c r="P55" i="2"/>
  <c r="I55" i="2"/>
  <c r="F55" i="2"/>
  <c r="O46" i="2" l="1"/>
  <c r="O37" i="2"/>
  <c r="O30" i="2"/>
  <c r="O44" i="2"/>
  <c r="O51" i="2"/>
  <c r="O27" i="2"/>
  <c r="O53" i="2"/>
  <c r="O42" i="2"/>
  <c r="O22" i="2"/>
  <c r="O14" i="2"/>
  <c r="O48" i="2"/>
  <c r="O36" i="2"/>
  <c r="O13" i="2"/>
  <c r="O21" i="2"/>
  <c r="O29" i="2"/>
  <c r="O52" i="2"/>
  <c r="O31" i="2"/>
  <c r="O39" i="2"/>
  <c r="O54" i="2"/>
  <c r="O47" i="2"/>
  <c r="O38" i="2"/>
  <c r="O15" i="2"/>
  <c r="O9" i="2"/>
  <c r="O17" i="2"/>
  <c r="O25" i="2"/>
  <c r="O33" i="2"/>
  <c r="O41" i="2"/>
  <c r="O10" i="2"/>
  <c r="O18" i="2"/>
  <c r="O26" i="2"/>
  <c r="O34" i="2"/>
  <c r="O45" i="2"/>
  <c r="O23" i="2"/>
  <c r="O11" i="2"/>
  <c r="O19" i="2"/>
  <c r="O35" i="2"/>
  <c r="O43" i="2"/>
  <c r="O50" i="2"/>
  <c r="N55" i="2"/>
  <c r="O8" i="2"/>
  <c r="O12" i="2"/>
  <c r="O16" i="2"/>
  <c r="O20" i="2"/>
  <c r="O24" i="2"/>
  <c r="O28" i="2"/>
  <c r="O32" i="2"/>
  <c r="O40" i="2"/>
  <c r="G20" i="2" l="1"/>
  <c r="G44" i="2"/>
  <c r="G54" i="2"/>
  <c r="G29" i="2"/>
  <c r="G31" i="2"/>
  <c r="G32" i="2"/>
  <c r="G13" i="2"/>
  <c r="G35" i="2"/>
  <c r="G36" i="2"/>
  <c r="G17" i="2"/>
  <c r="G50" i="2"/>
  <c r="G40" i="2"/>
  <c r="G24" i="2"/>
  <c r="G41" i="2"/>
  <c r="G48" i="2"/>
  <c r="G47" i="2"/>
  <c r="G18" i="2"/>
  <c r="G46" i="2"/>
  <c r="G19" i="2"/>
  <c r="G49" i="2"/>
  <c r="G43" i="2"/>
  <c r="G25" i="2"/>
  <c r="G34" i="2"/>
  <c r="G27" i="2"/>
  <c r="G33" i="2"/>
  <c r="G21" i="2"/>
  <c r="G16" i="2"/>
  <c r="G53" i="2"/>
  <c r="G39" i="2"/>
  <c r="G51" i="2"/>
  <c r="G12" i="2"/>
  <c r="G52" i="2"/>
  <c r="G45" i="2"/>
  <c r="G38" i="2"/>
  <c r="G26" i="2"/>
  <c r="G28" i="2"/>
  <c r="G9" i="2"/>
  <c r="G42" i="2"/>
  <c r="G14" i="2"/>
  <c r="G11" i="2"/>
  <c r="G23" i="2"/>
  <c r="G37" i="2"/>
  <c r="G22" i="2"/>
  <c r="G15" i="2"/>
  <c r="G10" i="2"/>
  <c r="G30" i="2"/>
  <c r="E55" i="2"/>
  <c r="G55" i="2" l="1"/>
  <c r="J13" i="2"/>
  <c r="C13" i="2" s="1"/>
  <c r="J51" i="2"/>
  <c r="C51" i="2" s="1"/>
  <c r="J48" i="2"/>
  <c r="C48" i="2" s="1"/>
  <c r="J36" i="2"/>
  <c r="C36" i="2"/>
  <c r="J24" i="2"/>
  <c r="C24" i="2"/>
  <c r="J14" i="2"/>
  <c r="C14" i="2" s="1"/>
  <c r="J30" i="2"/>
  <c r="C30" i="2" s="1"/>
  <c r="J44" i="2"/>
  <c r="C44" i="2" s="1"/>
  <c r="J53" i="2"/>
  <c r="C53" i="2" s="1"/>
  <c r="J22" i="2"/>
  <c r="C22" i="2"/>
  <c r="J35" i="2"/>
  <c r="C35" i="2"/>
  <c r="J23" i="2"/>
  <c r="C23" i="2"/>
  <c r="J46" i="2"/>
  <c r="C46" i="2"/>
  <c r="J19" i="2"/>
  <c r="C19" i="2"/>
  <c r="J18" i="2"/>
  <c r="C18" i="2"/>
  <c r="J27" i="2"/>
  <c r="C27" i="2"/>
  <c r="J28" i="2"/>
  <c r="C28" i="2"/>
  <c r="J49" i="2"/>
  <c r="C49" i="2"/>
  <c r="J38" i="2"/>
  <c r="C38" i="2"/>
  <c r="J34" i="2"/>
  <c r="C34" i="2"/>
  <c r="J52" i="2"/>
  <c r="C52" i="2"/>
  <c r="J29" i="2"/>
  <c r="C29" i="2" s="1"/>
  <c r="J43" i="2"/>
  <c r="C43" i="2"/>
  <c r="J50" i="2"/>
  <c r="C50" i="2"/>
  <c r="J45" i="2"/>
  <c r="C45" i="2" s="1"/>
  <c r="J39" i="2"/>
  <c r="C39" i="2"/>
  <c r="J12" i="2"/>
  <c r="C12" i="2"/>
  <c r="J54" i="2"/>
  <c r="C54" i="2"/>
  <c r="J33" i="2"/>
  <c r="C33" i="2"/>
  <c r="J17" i="2"/>
  <c r="C17" i="2"/>
  <c r="J16" i="2"/>
  <c r="C16" i="2"/>
  <c r="J26" i="2"/>
  <c r="C26" i="2" s="1"/>
  <c r="J42" i="2"/>
  <c r="C42" i="2"/>
  <c r="J47" i="2"/>
  <c r="C47" i="2" s="1"/>
  <c r="J40" i="2"/>
  <c r="C40" i="2" s="1"/>
  <c r="J31" i="2"/>
  <c r="C31" i="2"/>
  <c r="J10" i="2"/>
  <c r="C10" i="2"/>
  <c r="J9" i="2"/>
  <c r="C9" i="2" s="1"/>
  <c r="J32" i="2"/>
  <c r="C32" i="2"/>
  <c r="J15" i="2"/>
  <c r="C15" i="2" s="1"/>
  <c r="J41" i="2"/>
  <c r="C41" i="2"/>
  <c r="J11" i="2"/>
  <c r="C11" i="2"/>
  <c r="J25" i="2"/>
  <c r="C25" i="2"/>
  <c r="J21" i="2"/>
  <c r="C21" i="2" s="1"/>
  <c r="J37" i="2"/>
  <c r="C37" i="2" s="1"/>
  <c r="J20" i="2"/>
  <c r="C20" i="2"/>
  <c r="J8" i="2"/>
  <c r="C8" i="2"/>
  <c r="H55" i="2"/>
  <c r="D45" i="2" l="1"/>
  <c r="D47" i="2"/>
  <c r="D53" i="2"/>
  <c r="D48" i="2"/>
  <c r="D40" i="2"/>
  <c r="D29" i="2"/>
  <c r="D28" i="2"/>
  <c r="D17" i="2"/>
  <c r="D25" i="2"/>
  <c r="D20" i="2"/>
  <c r="D32" i="2"/>
  <c r="D39" i="2"/>
  <c r="D46" i="2"/>
  <c r="D54" i="2"/>
  <c r="D36" i="2"/>
  <c r="D52" i="2"/>
  <c r="D44" i="2"/>
  <c r="D8" i="2"/>
  <c r="D9" i="2"/>
  <c r="D23" i="2"/>
  <c r="C55" i="2"/>
  <c r="D11" i="2"/>
  <c r="D33" i="2"/>
  <c r="D27" i="2"/>
  <c r="D30" i="2"/>
  <c r="J55" i="2"/>
  <c r="D42" i="2"/>
  <c r="D34" i="2"/>
  <c r="D35" i="2"/>
  <c r="D10" i="2"/>
  <c r="D50" i="2"/>
  <c r="D18" i="2"/>
  <c r="D51" i="2"/>
  <c r="D41" i="2"/>
  <c r="D38" i="2"/>
  <c r="D14" i="2"/>
  <c r="D26" i="2"/>
  <c r="D43" i="2"/>
  <c r="D22" i="2"/>
  <c r="D37" i="2"/>
  <c r="D31" i="2"/>
  <c r="D12" i="2"/>
  <c r="D19" i="2"/>
  <c r="D13" i="2"/>
  <c r="D15" i="2"/>
  <c r="D16" i="2"/>
  <c r="D49" i="2"/>
  <c r="D24" i="2"/>
  <c r="D21" i="2"/>
</calcChain>
</file>

<file path=xl/sharedStrings.xml><?xml version="1.0" encoding="utf-8"?>
<sst xmlns="http://schemas.openxmlformats.org/spreadsheetml/2006/main" count="157" uniqueCount="64">
  <si>
    <t>【参考】</t>
  </si>
  <si>
    <t>番号</t>
  </si>
  <si>
    <t>都道府県</t>
  </si>
  <si>
    <t>男女総合成績（天皇杯）</t>
  </si>
  <si>
    <t>女子総合成績（皇后杯）</t>
  </si>
  <si>
    <t>得点合計</t>
  </si>
  <si>
    <t>順　　位</t>
  </si>
  <si>
    <t>スケート</t>
  </si>
  <si>
    <t>アイスホッケー</t>
  </si>
  <si>
    <t>競技得点</t>
  </si>
  <si>
    <t>参加得点</t>
  </si>
  <si>
    <t>合　　計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</si>
  <si>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</si>
  <si>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</si>
  <si>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</si>
  <si>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</si>
  <si>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</si>
  <si>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</si>
  <si>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</si>
  <si>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</si>
  <si>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</si>
  <si>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</si>
  <si>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</si>
  <si>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</si>
  <si>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</si>
  <si>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</si>
  <si>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山 梨 県</t>
  </si>
  <si>
    <t>新 潟 県</t>
  </si>
  <si>
    <t>長 野 県</t>
  </si>
  <si>
    <t>富 山 県</t>
  </si>
  <si>
    <t>石 川 県</t>
  </si>
  <si>
    <t>福 井 県</t>
  </si>
  <si>
    <t>静 岡 県</t>
  </si>
  <si>
    <t>愛 知 県</t>
  </si>
  <si>
    <t>三 重 県</t>
  </si>
  <si>
    <t>岐 阜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</si>
  <si>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</si>
  <si>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</si>
  <si>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</si>
  <si>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</si>
  <si>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</si>
  <si>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</si>
  <si>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</si>
  <si>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</si>
  <si>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</si>
  <si>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</si>
  <si>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</si>
  <si>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香 川 県</t>
  </si>
  <si>
    <t>徳 島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</si>
  <si>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</si>
  <si>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</si>
  <si>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</si>
  <si>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</si>
  <si>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</si>
  <si>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</si>
  <si>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</si>
  <si>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</si>
  <si>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</si>
  <si>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</si>
  <si>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合計</t>
  </si>
  <si>
    <t>スキー</t>
    <phoneticPr fontId="4"/>
  </si>
  <si>
    <t>参加得点</t>
    <rPh sb="0" eb="4">
      <t>サンカトクテン</t>
    </rPh>
    <phoneticPr fontId="4"/>
  </si>
  <si>
    <t/>
  </si>
  <si>
    <t>第79回国民スポーツ大会冬季大会 都道府県別総合成績一覧表</t>
    <rPh sb="0" eb="1">
      <t>ダイ</t>
    </rPh>
    <rPh sb="3" eb="4">
      <t>カイ</t>
    </rPh>
    <rPh sb="4" eb="6">
      <t>コクミン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</si>
</sst>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rgb="FF000000"/>
      <name val="ＭＳ Ｐゴシック"/>
    </font>
    <font>
      <b/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0" fillId="0" borderId="30" xfId="0" applyBorder="1" applyAlignment="1">
      <alignment vertical="center"/>
    </xf>
    <xf numFmtId="0" fontId="1" fillId="0" borderId="38" xfId="0" applyFont="1" applyBorder="1" applyAlignment="1">
      <alignment horizontal="center" vertical="center" textRotation="255" wrapText="1"/>
    </xf>
    <xf numFmtId="0" fontId="0" fillId="0" borderId="4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1" fillId="0" borderId="56" xfId="0" applyFont="1" applyBorder="1" applyAlignment="1">
      <alignment horizontal="center" vertical="center" textRotation="255" wrapText="1"/>
    </xf>
    <xf numFmtId="0" fontId="1" fillId="0" borderId="54" xfId="0" applyFont="1" applyBorder="1" applyAlignment="1">
      <alignment horizontal="center" vertical="center" textRotation="255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textRotation="255" wrapText="1"/>
    </xf>
    <xf numFmtId="0" fontId="1" fillId="0" borderId="3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5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76" fontId="0" fillId="0" borderId="39" xfId="0" applyNumberFormat="1" applyBorder="1" applyAlignment="1">
      <alignment vertical="center"/>
    </xf>
    <xf numFmtId="176" fontId="0" fillId="0" borderId="41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9759-09ED-4DCF-89B4-A419D53AA178}">
  <dimension ref="A1:U56"/>
  <sheetViews>
    <sheetView tabSelected="1" view="pageBreakPreview" topLeftCell="A33" zoomScaleNormal="100" zoomScaleSheetLayoutView="100" workbookViewId="0">
      <selection activeCell="W46" sqref="W46"/>
    </sheetView>
  </sheetViews>
  <sheetFormatPr defaultRowHeight="13.5" customHeight="1" x14ac:dyDescent="0.2"/>
  <cols>
    <col min="1" max="1" width="5.26953125" style="1" customWidth="1"/>
    <col min="2" max="2" width="9.7265625" style="2" customWidth="1"/>
    <col min="3" max="4" width="5.7265625" style="1" customWidth="1"/>
    <col min="5" max="13" width="6.26953125" style="1" customWidth="1"/>
    <col min="14" max="15" width="5.7265625" style="1" customWidth="1"/>
    <col min="16" max="21" width="6.26953125" style="1" customWidth="1"/>
  </cols>
  <sheetData>
    <row r="1" spans="1:21" ht="14" x14ac:dyDescent="0.2">
      <c r="A1" s="60" t="s">
        <v>63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5.7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7.25" customHeight="1" x14ac:dyDescent="0.2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ht="14.25" customHeight="1" thickBot="1" x14ac:dyDescent="0.25"/>
    <row r="5" spans="1:21" ht="14.25" customHeight="1" thickTop="1" x14ac:dyDescent="0.2">
      <c r="A5" s="47" t="s">
        <v>1</v>
      </c>
      <c r="B5" s="50" t="s">
        <v>2</v>
      </c>
      <c r="C5" s="62" t="s">
        <v>3</v>
      </c>
      <c r="D5" s="63"/>
      <c r="E5" s="63"/>
      <c r="F5" s="63"/>
      <c r="G5" s="63"/>
      <c r="H5" s="63"/>
      <c r="I5" s="63"/>
      <c r="J5" s="63"/>
      <c r="K5" s="63"/>
      <c r="L5" s="63"/>
      <c r="M5" s="64"/>
      <c r="N5" s="62" t="s">
        <v>4</v>
      </c>
      <c r="O5" s="63"/>
      <c r="P5" s="63"/>
      <c r="Q5" s="63"/>
      <c r="R5" s="63"/>
      <c r="S5" s="63"/>
      <c r="T5" s="63"/>
      <c r="U5" s="64"/>
    </row>
    <row r="6" spans="1:21" ht="13.5" customHeight="1" x14ac:dyDescent="0.2">
      <c r="A6" s="48"/>
      <c r="B6" s="51"/>
      <c r="C6" s="53" t="s">
        <v>5</v>
      </c>
      <c r="D6" s="55" t="s">
        <v>6</v>
      </c>
      <c r="E6" s="69" t="s">
        <v>7</v>
      </c>
      <c r="F6" s="58"/>
      <c r="G6" s="70"/>
      <c r="H6" s="69" t="s">
        <v>8</v>
      </c>
      <c r="I6" s="58"/>
      <c r="J6" s="71"/>
      <c r="K6" s="69" t="s">
        <v>60</v>
      </c>
      <c r="L6" s="58"/>
      <c r="M6" s="72"/>
      <c r="N6" s="53" t="s">
        <v>5</v>
      </c>
      <c r="O6" s="65" t="s">
        <v>6</v>
      </c>
      <c r="P6" s="67" t="s">
        <v>7</v>
      </c>
      <c r="Q6" s="51"/>
      <c r="R6" s="68"/>
      <c r="S6" s="57" t="s">
        <v>60</v>
      </c>
      <c r="T6" s="58"/>
      <c r="U6" s="59"/>
    </row>
    <row r="7" spans="1:21" ht="60" customHeight="1" thickBot="1" x14ac:dyDescent="0.25">
      <c r="A7" s="49"/>
      <c r="B7" s="52"/>
      <c r="C7" s="54"/>
      <c r="D7" s="56"/>
      <c r="E7" s="21" t="s">
        <v>9</v>
      </c>
      <c r="F7" s="22" t="s">
        <v>10</v>
      </c>
      <c r="G7" s="23" t="s">
        <v>11</v>
      </c>
      <c r="H7" s="21" t="s">
        <v>9</v>
      </c>
      <c r="I7" s="24" t="s">
        <v>10</v>
      </c>
      <c r="J7" s="25" t="s">
        <v>11</v>
      </c>
      <c r="K7" s="21" t="s">
        <v>9</v>
      </c>
      <c r="L7" s="24" t="s">
        <v>10</v>
      </c>
      <c r="M7" s="27" t="s">
        <v>11</v>
      </c>
      <c r="N7" s="54"/>
      <c r="O7" s="66"/>
      <c r="P7" s="22" t="s">
        <v>9</v>
      </c>
      <c r="Q7" s="22" t="s">
        <v>61</v>
      </c>
      <c r="R7" s="44" t="s">
        <v>11</v>
      </c>
      <c r="S7" s="43" t="s">
        <v>9</v>
      </c>
      <c r="T7" s="22" t="s">
        <v>61</v>
      </c>
      <c r="U7" s="27" t="s">
        <v>11</v>
      </c>
    </row>
    <row r="8" spans="1:21" ht="14.25" customHeight="1" thickTop="1" x14ac:dyDescent="0.2">
      <c r="A8" s="5">
        <v>1</v>
      </c>
      <c r="B8" s="33" t="s">
        <v>12</v>
      </c>
      <c r="C8" s="73">
        <f>SUM(G8,J8,M8)</f>
        <v>404</v>
      </c>
      <c r="D8" s="6">
        <f>IF(C8=0,"",RANK(C8,$C$8:$C$54))</f>
        <v>1</v>
      </c>
      <c r="E8" s="7">
        <v>182</v>
      </c>
      <c r="F8" s="8">
        <v>10</v>
      </c>
      <c r="G8" s="9">
        <f>IF(CONCATENATE(E8,F8)="","",SUM(E8:F8))</f>
        <v>192</v>
      </c>
      <c r="H8" s="7">
        <v>40</v>
      </c>
      <c r="I8" s="6">
        <v>10</v>
      </c>
      <c r="J8" s="10">
        <f t="shared" ref="J8:J54" si="0">IF(CONCATENATE(H8,I8)="","",SUM(H8:I8))</f>
        <v>50</v>
      </c>
      <c r="K8" s="7">
        <v>152</v>
      </c>
      <c r="L8" s="6">
        <v>10</v>
      </c>
      <c r="M8" s="28">
        <f t="shared" ref="M8" si="1">IF(CONCATENATE(K8,L8)="","",SUM(K8:L8))</f>
        <v>162</v>
      </c>
      <c r="N8" s="73">
        <f>SUM(R8,U8)</f>
        <v>152</v>
      </c>
      <c r="O8" s="8">
        <f t="shared" ref="O8:O54" si="2">IF(N8=0,"",RANK(N8,$N$8:$N$54))</f>
        <v>2</v>
      </c>
      <c r="P8" s="8">
        <v>88</v>
      </c>
      <c r="Q8" s="6">
        <v>10</v>
      </c>
      <c r="R8" s="6">
        <f>SUM(P8:Q8)</f>
        <v>98</v>
      </c>
      <c r="S8" s="39">
        <v>44</v>
      </c>
      <c r="T8" s="28">
        <v>10</v>
      </c>
      <c r="U8" s="28">
        <f>SUM(S8:T8)</f>
        <v>54</v>
      </c>
    </row>
    <row r="9" spans="1:21" ht="13.5" customHeight="1" x14ac:dyDescent="0.2">
      <c r="A9" s="11">
        <v>2</v>
      </c>
      <c r="B9" s="34" t="s">
        <v>13</v>
      </c>
      <c r="C9" s="73">
        <f t="shared" ref="C9:C53" si="3">SUM(G9,J9,M9)</f>
        <v>163.5</v>
      </c>
      <c r="D9" s="6">
        <f t="shared" ref="D9:D54" si="4">IF(C9=0,"",RANK(C9,$C$8:$C$54))</f>
        <v>6</v>
      </c>
      <c r="E9" s="12">
        <v>35</v>
      </c>
      <c r="F9" s="13">
        <v>10</v>
      </c>
      <c r="G9" s="9">
        <f t="shared" ref="G9:G54" si="5">IF(CONCATENATE(E9,F9)="","",SUM(E9:F9))</f>
        <v>45</v>
      </c>
      <c r="H9" s="12">
        <v>55</v>
      </c>
      <c r="I9" s="14">
        <v>10</v>
      </c>
      <c r="J9" s="10">
        <f>IF(CONCATENATE(H9,I9)="","",SUM(H9:I9))</f>
        <v>65</v>
      </c>
      <c r="K9" s="12">
        <v>43.5</v>
      </c>
      <c r="L9" s="14">
        <v>10</v>
      </c>
      <c r="M9" s="28">
        <f>IF(CONCATENATE(K9,L9)="","",SUM(K9:L9))</f>
        <v>53.5</v>
      </c>
      <c r="N9" s="73">
        <f t="shared" ref="N9:N52" si="6">SUM(R9,U9)</f>
        <v>81</v>
      </c>
      <c r="O9" s="8">
        <f t="shared" si="2"/>
        <v>4</v>
      </c>
      <c r="P9" s="13">
        <v>30</v>
      </c>
      <c r="Q9" s="14">
        <v>10</v>
      </c>
      <c r="R9" s="6">
        <f>SUM(P9:Q9)</f>
        <v>40</v>
      </c>
      <c r="S9" s="40">
        <v>31</v>
      </c>
      <c r="T9" s="29">
        <v>10</v>
      </c>
      <c r="U9" s="28">
        <f t="shared" ref="U9:U52" si="7">SUM(S9:T9)</f>
        <v>41</v>
      </c>
    </row>
    <row r="10" spans="1:21" ht="13.5" customHeight="1" x14ac:dyDescent="0.2">
      <c r="A10" s="11">
        <v>3</v>
      </c>
      <c r="B10" s="34" t="s">
        <v>14</v>
      </c>
      <c r="C10" s="73">
        <f t="shared" si="3"/>
        <v>105</v>
      </c>
      <c r="D10" s="6">
        <f t="shared" si="4"/>
        <v>14</v>
      </c>
      <c r="E10" s="12">
        <v>36</v>
      </c>
      <c r="F10" s="13">
        <v>10</v>
      </c>
      <c r="G10" s="9">
        <f t="shared" si="5"/>
        <v>46</v>
      </c>
      <c r="H10" s="12" t="s">
        <v>62</v>
      </c>
      <c r="I10" s="14">
        <v>10</v>
      </c>
      <c r="J10" s="10">
        <f t="shared" si="0"/>
        <v>10</v>
      </c>
      <c r="K10" s="12">
        <v>39</v>
      </c>
      <c r="L10" s="14">
        <v>10</v>
      </c>
      <c r="M10" s="28">
        <f t="shared" ref="M10:M42" si="8">IF(CONCATENATE(K10,L10)="","",SUM(K10:L10))</f>
        <v>49</v>
      </c>
      <c r="N10" s="73">
        <f t="shared" si="6"/>
        <v>34</v>
      </c>
      <c r="O10" s="8">
        <f t="shared" si="2"/>
        <v>19</v>
      </c>
      <c r="P10" s="13">
        <v>10</v>
      </c>
      <c r="Q10" s="14">
        <v>10</v>
      </c>
      <c r="R10" s="6">
        <f t="shared" ref="R10:R52" si="9">SUM(P10:Q10)</f>
        <v>20</v>
      </c>
      <c r="S10" s="40">
        <v>4</v>
      </c>
      <c r="T10" s="29">
        <v>10</v>
      </c>
      <c r="U10" s="28">
        <f t="shared" si="7"/>
        <v>14</v>
      </c>
    </row>
    <row r="11" spans="1:21" ht="13.5" customHeight="1" x14ac:dyDescent="0.2">
      <c r="A11" s="11">
        <v>4</v>
      </c>
      <c r="B11" s="34" t="s">
        <v>15</v>
      </c>
      <c r="C11" s="73">
        <f t="shared" si="3"/>
        <v>53</v>
      </c>
      <c r="D11" s="6">
        <f t="shared" si="4"/>
        <v>24</v>
      </c>
      <c r="E11" s="12">
        <v>8</v>
      </c>
      <c r="F11" s="13">
        <v>10</v>
      </c>
      <c r="G11" s="9">
        <f t="shared" si="5"/>
        <v>18</v>
      </c>
      <c r="H11" s="12">
        <v>15</v>
      </c>
      <c r="I11" s="14">
        <v>10</v>
      </c>
      <c r="J11" s="10">
        <f t="shared" si="0"/>
        <v>25</v>
      </c>
      <c r="K11" s="12">
        <v>0</v>
      </c>
      <c r="L11" s="14">
        <v>10</v>
      </c>
      <c r="M11" s="28">
        <f t="shared" si="8"/>
        <v>10</v>
      </c>
      <c r="N11" s="73">
        <f t="shared" si="6"/>
        <v>27</v>
      </c>
      <c r="O11" s="8">
        <f t="shared" si="2"/>
        <v>23</v>
      </c>
      <c r="P11" s="13">
        <v>7</v>
      </c>
      <c r="Q11" s="14">
        <v>10</v>
      </c>
      <c r="R11" s="6">
        <f t="shared" si="9"/>
        <v>17</v>
      </c>
      <c r="S11" s="40">
        <v>0</v>
      </c>
      <c r="T11" s="29">
        <v>10</v>
      </c>
      <c r="U11" s="28">
        <f t="shared" si="7"/>
        <v>10</v>
      </c>
    </row>
    <row r="12" spans="1:21" ht="13.5" customHeight="1" x14ac:dyDescent="0.2">
      <c r="A12" s="11">
        <v>5</v>
      </c>
      <c r="B12" s="34" t="s">
        <v>16</v>
      </c>
      <c r="C12" s="73">
        <f t="shared" si="3"/>
        <v>122</v>
      </c>
      <c r="D12" s="6">
        <f t="shared" si="4"/>
        <v>11</v>
      </c>
      <c r="E12" s="12">
        <v>4</v>
      </c>
      <c r="F12" s="13">
        <v>10</v>
      </c>
      <c r="G12" s="9">
        <f t="shared" si="5"/>
        <v>14</v>
      </c>
      <c r="H12" s="12" t="s">
        <v>62</v>
      </c>
      <c r="I12" s="14">
        <v>10</v>
      </c>
      <c r="J12" s="10">
        <f t="shared" si="0"/>
        <v>10</v>
      </c>
      <c r="K12" s="12">
        <v>88</v>
      </c>
      <c r="L12" s="14">
        <v>10</v>
      </c>
      <c r="M12" s="28">
        <f t="shared" si="8"/>
        <v>98</v>
      </c>
      <c r="N12" s="73">
        <f t="shared" si="6"/>
        <v>50</v>
      </c>
      <c r="O12" s="8">
        <f t="shared" si="2"/>
        <v>14</v>
      </c>
      <c r="P12" s="13" t="s">
        <v>62</v>
      </c>
      <c r="Q12" s="14"/>
      <c r="R12" s="6">
        <f t="shared" si="9"/>
        <v>0</v>
      </c>
      <c r="S12" s="40">
        <v>40</v>
      </c>
      <c r="T12" s="29">
        <v>10</v>
      </c>
      <c r="U12" s="28">
        <f t="shared" si="7"/>
        <v>50</v>
      </c>
    </row>
    <row r="13" spans="1:21" ht="13.5" customHeight="1" x14ac:dyDescent="0.2">
      <c r="A13" s="11">
        <v>6</v>
      </c>
      <c r="B13" s="34" t="s">
        <v>17</v>
      </c>
      <c r="C13" s="73">
        <f t="shared" si="3"/>
        <v>85.5</v>
      </c>
      <c r="D13" s="6">
        <f t="shared" si="4"/>
        <v>18</v>
      </c>
      <c r="E13" s="12">
        <v>17</v>
      </c>
      <c r="F13" s="13">
        <v>10</v>
      </c>
      <c r="G13" s="9">
        <f t="shared" si="5"/>
        <v>27</v>
      </c>
      <c r="H13" s="12" t="s">
        <v>62</v>
      </c>
      <c r="I13" s="14">
        <v>10</v>
      </c>
      <c r="J13" s="10">
        <f t="shared" si="0"/>
        <v>10</v>
      </c>
      <c r="K13" s="12">
        <v>38.5</v>
      </c>
      <c r="L13" s="14">
        <v>10</v>
      </c>
      <c r="M13" s="28">
        <f t="shared" si="8"/>
        <v>48.5</v>
      </c>
      <c r="N13" s="73">
        <f t="shared" si="6"/>
        <v>36</v>
      </c>
      <c r="O13" s="8">
        <f t="shared" si="2"/>
        <v>16</v>
      </c>
      <c r="P13" s="13">
        <v>11</v>
      </c>
      <c r="Q13" s="14">
        <v>10</v>
      </c>
      <c r="R13" s="6">
        <f t="shared" si="9"/>
        <v>21</v>
      </c>
      <c r="S13" s="40">
        <v>5</v>
      </c>
      <c r="T13" s="29">
        <v>10</v>
      </c>
      <c r="U13" s="28">
        <f t="shared" si="7"/>
        <v>15</v>
      </c>
    </row>
    <row r="14" spans="1:21" ht="13.5" customHeight="1" x14ac:dyDescent="0.2">
      <c r="A14" s="11">
        <v>7</v>
      </c>
      <c r="B14" s="34" t="s">
        <v>18</v>
      </c>
      <c r="C14" s="73">
        <f t="shared" si="3"/>
        <v>33</v>
      </c>
      <c r="D14" s="6">
        <f t="shared" si="4"/>
        <v>32</v>
      </c>
      <c r="E14" s="12">
        <v>3</v>
      </c>
      <c r="F14" s="13">
        <v>10</v>
      </c>
      <c r="G14" s="9">
        <f t="shared" si="5"/>
        <v>13</v>
      </c>
      <c r="H14" s="12" t="s">
        <v>62</v>
      </c>
      <c r="I14" s="14">
        <v>10</v>
      </c>
      <c r="J14" s="10">
        <f t="shared" si="0"/>
        <v>10</v>
      </c>
      <c r="K14" s="12">
        <v>0</v>
      </c>
      <c r="L14" s="14">
        <v>10</v>
      </c>
      <c r="M14" s="28">
        <f t="shared" si="8"/>
        <v>10</v>
      </c>
      <c r="N14" s="73">
        <f t="shared" si="6"/>
        <v>23</v>
      </c>
      <c r="O14" s="8">
        <f t="shared" si="2"/>
        <v>26</v>
      </c>
      <c r="P14" s="13">
        <v>3</v>
      </c>
      <c r="Q14" s="14">
        <v>10</v>
      </c>
      <c r="R14" s="6">
        <f t="shared" si="9"/>
        <v>13</v>
      </c>
      <c r="S14" s="40">
        <v>0</v>
      </c>
      <c r="T14" s="29">
        <v>10</v>
      </c>
      <c r="U14" s="28">
        <f t="shared" si="7"/>
        <v>10</v>
      </c>
    </row>
    <row r="15" spans="1:21" ht="13.5" customHeight="1" x14ac:dyDescent="0.2">
      <c r="A15" s="11">
        <v>8</v>
      </c>
      <c r="B15" s="34" t="s">
        <v>19</v>
      </c>
      <c r="C15" s="73">
        <f t="shared" si="3"/>
        <v>33</v>
      </c>
      <c r="D15" s="6">
        <f t="shared" si="4"/>
        <v>32</v>
      </c>
      <c r="E15" s="12" t="s">
        <v>62</v>
      </c>
      <c r="F15" s="13">
        <v>10</v>
      </c>
      <c r="G15" s="9">
        <f t="shared" si="5"/>
        <v>10</v>
      </c>
      <c r="H15" s="12" t="s">
        <v>62</v>
      </c>
      <c r="I15" s="14">
        <v>10</v>
      </c>
      <c r="J15" s="10">
        <f t="shared" si="0"/>
        <v>10</v>
      </c>
      <c r="K15" s="12">
        <v>3</v>
      </c>
      <c r="L15" s="14">
        <v>10</v>
      </c>
      <c r="M15" s="28">
        <f t="shared" si="8"/>
        <v>13</v>
      </c>
      <c r="N15" s="73">
        <f t="shared" si="6"/>
        <v>23</v>
      </c>
      <c r="O15" s="8">
        <f t="shared" si="2"/>
        <v>26</v>
      </c>
      <c r="P15" s="13" t="s">
        <v>62</v>
      </c>
      <c r="Q15" s="14">
        <v>10</v>
      </c>
      <c r="R15" s="6">
        <f t="shared" si="9"/>
        <v>10</v>
      </c>
      <c r="S15" s="40">
        <v>3</v>
      </c>
      <c r="T15" s="29">
        <v>10</v>
      </c>
      <c r="U15" s="28">
        <f t="shared" si="7"/>
        <v>13</v>
      </c>
    </row>
    <row r="16" spans="1:21" ht="13.5" customHeight="1" x14ac:dyDescent="0.2">
      <c r="A16" s="11">
        <v>9</v>
      </c>
      <c r="B16" s="34" t="s">
        <v>20</v>
      </c>
      <c r="C16" s="73">
        <f t="shared" si="3"/>
        <v>53</v>
      </c>
      <c r="D16" s="6">
        <f t="shared" si="4"/>
        <v>24</v>
      </c>
      <c r="E16" s="12">
        <v>11</v>
      </c>
      <c r="F16" s="13">
        <v>10</v>
      </c>
      <c r="G16" s="9">
        <f t="shared" si="5"/>
        <v>21</v>
      </c>
      <c r="H16" s="12" t="s">
        <v>62</v>
      </c>
      <c r="I16" s="14">
        <v>10</v>
      </c>
      <c r="J16" s="10">
        <f t="shared" si="0"/>
        <v>10</v>
      </c>
      <c r="K16" s="12">
        <v>12</v>
      </c>
      <c r="L16" s="14">
        <v>10</v>
      </c>
      <c r="M16" s="28">
        <f t="shared" si="8"/>
        <v>22</v>
      </c>
      <c r="N16" s="73">
        <f t="shared" si="6"/>
        <v>36</v>
      </c>
      <c r="O16" s="8">
        <f t="shared" si="2"/>
        <v>16</v>
      </c>
      <c r="P16" s="13">
        <v>5</v>
      </c>
      <c r="Q16" s="14">
        <v>10</v>
      </c>
      <c r="R16" s="6">
        <f t="shared" si="9"/>
        <v>15</v>
      </c>
      <c r="S16" s="40">
        <v>11</v>
      </c>
      <c r="T16" s="29">
        <v>10</v>
      </c>
      <c r="U16" s="28">
        <f t="shared" si="7"/>
        <v>21</v>
      </c>
    </row>
    <row r="17" spans="1:21" ht="13.5" customHeight="1" x14ac:dyDescent="0.2">
      <c r="A17" s="11">
        <v>10</v>
      </c>
      <c r="B17" s="34" t="s">
        <v>21</v>
      </c>
      <c r="C17" s="73">
        <f t="shared" si="3"/>
        <v>196</v>
      </c>
      <c r="D17" s="6">
        <f t="shared" si="4"/>
        <v>3</v>
      </c>
      <c r="E17" s="12">
        <v>138</v>
      </c>
      <c r="F17" s="13">
        <v>10</v>
      </c>
      <c r="G17" s="9">
        <f t="shared" si="5"/>
        <v>148</v>
      </c>
      <c r="H17" s="12" t="s">
        <v>62</v>
      </c>
      <c r="I17" s="14">
        <v>10</v>
      </c>
      <c r="J17" s="10">
        <f t="shared" si="0"/>
        <v>10</v>
      </c>
      <c r="K17" s="12">
        <v>28</v>
      </c>
      <c r="L17" s="14">
        <v>10</v>
      </c>
      <c r="M17" s="28">
        <f t="shared" si="8"/>
        <v>38</v>
      </c>
      <c r="N17" s="73">
        <f t="shared" si="6"/>
        <v>53</v>
      </c>
      <c r="O17" s="8">
        <f t="shared" si="2"/>
        <v>12</v>
      </c>
      <c r="P17" s="13">
        <v>33</v>
      </c>
      <c r="Q17" s="14">
        <v>10</v>
      </c>
      <c r="R17" s="6">
        <f t="shared" si="9"/>
        <v>43</v>
      </c>
      <c r="S17" s="40">
        <v>0</v>
      </c>
      <c r="T17" s="29">
        <v>10</v>
      </c>
      <c r="U17" s="28">
        <f t="shared" si="7"/>
        <v>10</v>
      </c>
    </row>
    <row r="18" spans="1:21" ht="13.5" customHeight="1" x14ac:dyDescent="0.2">
      <c r="A18" s="11">
        <v>11</v>
      </c>
      <c r="B18" s="34" t="s">
        <v>22</v>
      </c>
      <c r="C18" s="73">
        <f t="shared" si="3"/>
        <v>122</v>
      </c>
      <c r="D18" s="6">
        <f t="shared" si="4"/>
        <v>11</v>
      </c>
      <c r="E18" s="12">
        <v>62</v>
      </c>
      <c r="F18" s="13">
        <v>10</v>
      </c>
      <c r="G18" s="9">
        <f t="shared" si="5"/>
        <v>72</v>
      </c>
      <c r="H18" s="12">
        <v>30</v>
      </c>
      <c r="I18" s="14">
        <v>10</v>
      </c>
      <c r="J18" s="10">
        <f t="shared" si="0"/>
        <v>40</v>
      </c>
      <c r="K18" s="12">
        <v>0</v>
      </c>
      <c r="L18" s="14">
        <v>10</v>
      </c>
      <c r="M18" s="28">
        <f t="shared" si="8"/>
        <v>10</v>
      </c>
      <c r="N18" s="73">
        <f t="shared" si="6"/>
        <v>36</v>
      </c>
      <c r="O18" s="8">
        <f t="shared" si="2"/>
        <v>16</v>
      </c>
      <c r="P18" s="13">
        <v>16</v>
      </c>
      <c r="Q18" s="14">
        <v>10</v>
      </c>
      <c r="R18" s="6">
        <f t="shared" si="9"/>
        <v>26</v>
      </c>
      <c r="S18" s="40">
        <v>0</v>
      </c>
      <c r="T18" s="29">
        <v>10</v>
      </c>
      <c r="U18" s="28">
        <f t="shared" si="7"/>
        <v>10</v>
      </c>
    </row>
    <row r="19" spans="1:21" ht="13.5" customHeight="1" x14ac:dyDescent="0.2">
      <c r="A19" s="11">
        <v>12</v>
      </c>
      <c r="B19" s="34" t="s">
        <v>23</v>
      </c>
      <c r="C19" s="73">
        <f t="shared" si="3"/>
        <v>51</v>
      </c>
      <c r="D19" s="6">
        <f t="shared" si="4"/>
        <v>26</v>
      </c>
      <c r="E19" s="12">
        <v>21</v>
      </c>
      <c r="F19" s="13">
        <v>10</v>
      </c>
      <c r="G19" s="9">
        <f t="shared" si="5"/>
        <v>31</v>
      </c>
      <c r="H19" s="12" t="s">
        <v>62</v>
      </c>
      <c r="I19" s="14">
        <v>10</v>
      </c>
      <c r="J19" s="10">
        <f t="shared" si="0"/>
        <v>10</v>
      </c>
      <c r="K19" s="12">
        <v>0</v>
      </c>
      <c r="L19" s="14">
        <v>10</v>
      </c>
      <c r="M19" s="28">
        <f t="shared" si="8"/>
        <v>10</v>
      </c>
      <c r="N19" s="73">
        <f t="shared" si="6"/>
        <v>20</v>
      </c>
      <c r="O19" s="8">
        <f t="shared" si="2"/>
        <v>28</v>
      </c>
      <c r="P19" s="13" t="s">
        <v>62</v>
      </c>
      <c r="Q19" s="14">
        <v>10</v>
      </c>
      <c r="R19" s="6">
        <f t="shared" si="9"/>
        <v>10</v>
      </c>
      <c r="S19" s="40">
        <v>0</v>
      </c>
      <c r="T19" s="29">
        <v>10</v>
      </c>
      <c r="U19" s="28">
        <f t="shared" si="7"/>
        <v>10</v>
      </c>
    </row>
    <row r="20" spans="1:21" ht="13.5" customHeight="1" x14ac:dyDescent="0.2">
      <c r="A20" s="11">
        <v>13</v>
      </c>
      <c r="B20" s="34" t="s">
        <v>24</v>
      </c>
      <c r="C20" s="73">
        <f t="shared" si="3"/>
        <v>175</v>
      </c>
      <c r="D20" s="6">
        <f t="shared" si="4"/>
        <v>5</v>
      </c>
      <c r="E20" s="12">
        <v>92</v>
      </c>
      <c r="F20" s="13">
        <v>10</v>
      </c>
      <c r="G20" s="9">
        <f t="shared" si="5"/>
        <v>102</v>
      </c>
      <c r="H20" s="12">
        <v>50</v>
      </c>
      <c r="I20" s="14">
        <v>10</v>
      </c>
      <c r="J20" s="10">
        <f t="shared" si="0"/>
        <v>60</v>
      </c>
      <c r="K20" s="12">
        <v>3</v>
      </c>
      <c r="L20" s="14">
        <v>10</v>
      </c>
      <c r="M20" s="28">
        <f t="shared" si="8"/>
        <v>13</v>
      </c>
      <c r="N20" s="73">
        <f t="shared" si="6"/>
        <v>64</v>
      </c>
      <c r="O20" s="8">
        <f t="shared" si="2"/>
        <v>6</v>
      </c>
      <c r="P20" s="13">
        <v>41</v>
      </c>
      <c r="Q20" s="14">
        <v>10</v>
      </c>
      <c r="R20" s="6">
        <f t="shared" si="9"/>
        <v>51</v>
      </c>
      <c r="S20" s="40">
        <v>3</v>
      </c>
      <c r="T20" s="29">
        <v>10</v>
      </c>
      <c r="U20" s="28">
        <f t="shared" si="7"/>
        <v>13</v>
      </c>
    </row>
    <row r="21" spans="1:21" ht="13.5" customHeight="1" x14ac:dyDescent="0.2">
      <c r="A21" s="11">
        <v>14</v>
      </c>
      <c r="B21" s="34" t="s">
        <v>25</v>
      </c>
      <c r="C21" s="73">
        <f t="shared" si="3"/>
        <v>124</v>
      </c>
      <c r="D21" s="6">
        <f t="shared" si="4"/>
        <v>10</v>
      </c>
      <c r="E21" s="12">
        <v>53</v>
      </c>
      <c r="F21" s="13">
        <v>10</v>
      </c>
      <c r="G21" s="9">
        <f t="shared" si="5"/>
        <v>63</v>
      </c>
      <c r="H21" s="12">
        <v>35</v>
      </c>
      <c r="I21" s="14">
        <v>10</v>
      </c>
      <c r="J21" s="10">
        <f t="shared" si="0"/>
        <v>45</v>
      </c>
      <c r="K21" s="12">
        <v>6</v>
      </c>
      <c r="L21" s="14">
        <v>10</v>
      </c>
      <c r="M21" s="28">
        <f t="shared" si="8"/>
        <v>16</v>
      </c>
      <c r="N21" s="73">
        <f t="shared" si="6"/>
        <v>56</v>
      </c>
      <c r="O21" s="8">
        <f t="shared" si="2"/>
        <v>11</v>
      </c>
      <c r="P21" s="13">
        <v>36</v>
      </c>
      <c r="Q21" s="14">
        <v>10</v>
      </c>
      <c r="R21" s="6">
        <f t="shared" si="9"/>
        <v>46</v>
      </c>
      <c r="S21" s="40">
        <v>0</v>
      </c>
      <c r="T21" s="29">
        <v>10</v>
      </c>
      <c r="U21" s="28">
        <f t="shared" si="7"/>
        <v>10</v>
      </c>
    </row>
    <row r="22" spans="1:21" ht="13.5" customHeight="1" x14ac:dyDescent="0.2">
      <c r="A22" s="11">
        <v>15</v>
      </c>
      <c r="B22" s="34" t="s">
        <v>26</v>
      </c>
      <c r="C22" s="73">
        <f t="shared" si="3"/>
        <v>102</v>
      </c>
      <c r="D22" s="6">
        <f t="shared" si="4"/>
        <v>15</v>
      </c>
      <c r="E22" s="12">
        <v>72</v>
      </c>
      <c r="F22" s="13">
        <v>10</v>
      </c>
      <c r="G22" s="9">
        <f t="shared" si="5"/>
        <v>82</v>
      </c>
      <c r="H22" s="12" t="s">
        <v>62</v>
      </c>
      <c r="I22" s="14">
        <v>10</v>
      </c>
      <c r="J22" s="10">
        <f t="shared" si="0"/>
        <v>10</v>
      </c>
      <c r="K22" s="12">
        <v>0</v>
      </c>
      <c r="L22" s="14">
        <v>10</v>
      </c>
      <c r="M22" s="28">
        <f t="shared" si="8"/>
        <v>10</v>
      </c>
      <c r="N22" s="73">
        <f t="shared" si="6"/>
        <v>63</v>
      </c>
      <c r="O22" s="8">
        <f t="shared" si="2"/>
        <v>8</v>
      </c>
      <c r="P22" s="13">
        <v>43</v>
      </c>
      <c r="Q22" s="14">
        <v>10</v>
      </c>
      <c r="R22" s="6">
        <f t="shared" si="9"/>
        <v>53</v>
      </c>
      <c r="S22" s="40">
        <v>0</v>
      </c>
      <c r="T22" s="29">
        <v>10</v>
      </c>
      <c r="U22" s="28">
        <f t="shared" si="7"/>
        <v>10</v>
      </c>
    </row>
    <row r="23" spans="1:21" ht="13.5" customHeight="1" x14ac:dyDescent="0.2">
      <c r="A23" s="11">
        <v>16</v>
      </c>
      <c r="B23" s="34" t="s">
        <v>27</v>
      </c>
      <c r="C23" s="73">
        <f t="shared" si="3"/>
        <v>156</v>
      </c>
      <c r="D23" s="6">
        <f t="shared" si="4"/>
        <v>8</v>
      </c>
      <c r="E23" s="12" t="s">
        <v>62</v>
      </c>
      <c r="F23" s="13">
        <v>10</v>
      </c>
      <c r="G23" s="9">
        <f t="shared" si="5"/>
        <v>10</v>
      </c>
      <c r="H23" s="12" t="s">
        <v>62</v>
      </c>
      <c r="I23" s="14">
        <v>10</v>
      </c>
      <c r="J23" s="10">
        <f t="shared" si="0"/>
        <v>10</v>
      </c>
      <c r="K23" s="12">
        <v>126</v>
      </c>
      <c r="L23" s="14">
        <v>10</v>
      </c>
      <c r="M23" s="28">
        <f t="shared" si="8"/>
        <v>136</v>
      </c>
      <c r="N23" s="73">
        <f t="shared" si="6"/>
        <v>58</v>
      </c>
      <c r="O23" s="8">
        <f t="shared" si="2"/>
        <v>10</v>
      </c>
      <c r="P23" s="13" t="s">
        <v>62</v>
      </c>
      <c r="Q23" s="14">
        <v>10</v>
      </c>
      <c r="R23" s="6">
        <f t="shared" si="9"/>
        <v>10</v>
      </c>
      <c r="S23" s="40">
        <v>38</v>
      </c>
      <c r="T23" s="29">
        <v>10</v>
      </c>
      <c r="U23" s="28">
        <f t="shared" si="7"/>
        <v>48</v>
      </c>
    </row>
    <row r="24" spans="1:21" ht="13.5" customHeight="1" x14ac:dyDescent="0.2">
      <c r="A24" s="11">
        <v>17</v>
      </c>
      <c r="B24" s="34" t="s">
        <v>28</v>
      </c>
      <c r="C24" s="73">
        <f t="shared" si="3"/>
        <v>377.5</v>
      </c>
      <c r="D24" s="6">
        <f t="shared" si="4"/>
        <v>2</v>
      </c>
      <c r="E24" s="12">
        <v>180</v>
      </c>
      <c r="F24" s="13">
        <v>10</v>
      </c>
      <c r="G24" s="9">
        <f t="shared" si="5"/>
        <v>190</v>
      </c>
      <c r="H24" s="12">
        <v>30</v>
      </c>
      <c r="I24" s="14">
        <v>10</v>
      </c>
      <c r="J24" s="10">
        <f t="shared" si="0"/>
        <v>40</v>
      </c>
      <c r="K24" s="12">
        <v>137.5</v>
      </c>
      <c r="L24" s="14">
        <v>10</v>
      </c>
      <c r="M24" s="28">
        <f t="shared" si="8"/>
        <v>147.5</v>
      </c>
      <c r="N24" s="73">
        <f t="shared" si="6"/>
        <v>173</v>
      </c>
      <c r="O24" s="8">
        <f t="shared" si="2"/>
        <v>1</v>
      </c>
      <c r="P24" s="13">
        <v>114</v>
      </c>
      <c r="Q24" s="14">
        <v>10</v>
      </c>
      <c r="R24" s="6">
        <f t="shared" si="9"/>
        <v>124</v>
      </c>
      <c r="S24" s="40">
        <v>39</v>
      </c>
      <c r="T24" s="29">
        <v>10</v>
      </c>
      <c r="U24" s="28">
        <f t="shared" si="7"/>
        <v>49</v>
      </c>
    </row>
    <row r="25" spans="1:21" ht="13.5" customHeight="1" x14ac:dyDescent="0.2">
      <c r="A25" s="11">
        <v>18</v>
      </c>
      <c r="B25" s="34" t="s">
        <v>29</v>
      </c>
      <c r="C25" s="73">
        <f t="shared" si="3"/>
        <v>82</v>
      </c>
      <c r="D25" s="6">
        <f t="shared" si="4"/>
        <v>20</v>
      </c>
      <c r="E25" s="12">
        <v>25</v>
      </c>
      <c r="F25" s="13">
        <v>10</v>
      </c>
      <c r="G25" s="9">
        <f t="shared" si="5"/>
        <v>35</v>
      </c>
      <c r="H25" s="12" t="s">
        <v>62</v>
      </c>
      <c r="I25" s="14">
        <v>10</v>
      </c>
      <c r="J25" s="10">
        <f t="shared" si="0"/>
        <v>10</v>
      </c>
      <c r="K25" s="12">
        <v>27</v>
      </c>
      <c r="L25" s="14">
        <v>10</v>
      </c>
      <c r="M25" s="28">
        <f t="shared" si="8"/>
        <v>37</v>
      </c>
      <c r="N25" s="73">
        <f t="shared" si="6"/>
        <v>47</v>
      </c>
      <c r="O25" s="8">
        <f t="shared" si="2"/>
        <v>15</v>
      </c>
      <c r="P25" s="13">
        <v>25</v>
      </c>
      <c r="Q25" s="14">
        <v>10</v>
      </c>
      <c r="R25" s="6">
        <f t="shared" si="9"/>
        <v>35</v>
      </c>
      <c r="S25" s="40">
        <v>2</v>
      </c>
      <c r="T25" s="29">
        <v>10</v>
      </c>
      <c r="U25" s="28">
        <f t="shared" si="7"/>
        <v>12</v>
      </c>
    </row>
    <row r="26" spans="1:21" ht="13.5" customHeight="1" x14ac:dyDescent="0.2">
      <c r="A26" s="11">
        <v>19</v>
      </c>
      <c r="B26" s="34" t="s">
        <v>30</v>
      </c>
      <c r="C26" s="73">
        <f t="shared" si="3"/>
        <v>34</v>
      </c>
      <c r="D26" s="6">
        <f t="shared" si="4"/>
        <v>31</v>
      </c>
      <c r="E26" s="12" t="s">
        <v>62</v>
      </c>
      <c r="F26" s="13">
        <v>10</v>
      </c>
      <c r="G26" s="9">
        <f t="shared" si="5"/>
        <v>10</v>
      </c>
      <c r="H26" s="12" t="s">
        <v>62</v>
      </c>
      <c r="I26" s="14">
        <v>10</v>
      </c>
      <c r="J26" s="10">
        <f t="shared" si="0"/>
        <v>10</v>
      </c>
      <c r="K26" s="12">
        <v>4</v>
      </c>
      <c r="L26" s="14">
        <v>10</v>
      </c>
      <c r="M26" s="28">
        <f t="shared" si="8"/>
        <v>14</v>
      </c>
      <c r="N26" s="73">
        <f t="shared" si="6"/>
        <v>20</v>
      </c>
      <c r="O26" s="8">
        <f t="shared" si="2"/>
        <v>28</v>
      </c>
      <c r="P26" s="13" t="s">
        <v>62</v>
      </c>
      <c r="Q26" s="14">
        <v>10</v>
      </c>
      <c r="R26" s="6">
        <f t="shared" si="9"/>
        <v>10</v>
      </c>
      <c r="S26" s="40">
        <v>0</v>
      </c>
      <c r="T26" s="29">
        <v>10</v>
      </c>
      <c r="U26" s="28">
        <f t="shared" si="7"/>
        <v>10</v>
      </c>
    </row>
    <row r="27" spans="1:21" ht="13.5" customHeight="1" x14ac:dyDescent="0.2">
      <c r="A27" s="11">
        <v>20</v>
      </c>
      <c r="B27" s="34" t="s">
        <v>31</v>
      </c>
      <c r="C27" s="73">
        <f t="shared" si="3"/>
        <v>57</v>
      </c>
      <c r="D27" s="6">
        <f t="shared" si="4"/>
        <v>22</v>
      </c>
      <c r="E27" s="12" t="s">
        <v>62</v>
      </c>
      <c r="F27" s="13">
        <v>10</v>
      </c>
      <c r="G27" s="9">
        <f t="shared" si="5"/>
        <v>10</v>
      </c>
      <c r="H27" s="12" t="s">
        <v>62</v>
      </c>
      <c r="I27" s="14">
        <v>10</v>
      </c>
      <c r="J27" s="10">
        <f t="shared" si="0"/>
        <v>10</v>
      </c>
      <c r="K27" s="12">
        <v>27</v>
      </c>
      <c r="L27" s="14">
        <v>10</v>
      </c>
      <c r="M27" s="28">
        <f t="shared" si="8"/>
        <v>37</v>
      </c>
      <c r="N27" s="73">
        <f t="shared" si="6"/>
        <v>12</v>
      </c>
      <c r="O27" s="8">
        <f t="shared" si="2"/>
        <v>37</v>
      </c>
      <c r="P27" s="13" t="s">
        <v>62</v>
      </c>
      <c r="Q27" s="14"/>
      <c r="R27" s="6">
        <f t="shared" si="9"/>
        <v>0</v>
      </c>
      <c r="S27" s="40">
        <v>2</v>
      </c>
      <c r="T27" s="29">
        <v>10</v>
      </c>
      <c r="U27" s="28">
        <f t="shared" si="7"/>
        <v>12</v>
      </c>
    </row>
    <row r="28" spans="1:21" ht="13.5" customHeight="1" x14ac:dyDescent="0.2">
      <c r="A28" s="11">
        <v>21</v>
      </c>
      <c r="B28" s="34" t="s">
        <v>32</v>
      </c>
      <c r="C28" s="73">
        <f t="shared" si="3"/>
        <v>30</v>
      </c>
      <c r="D28" s="6">
        <f t="shared" si="4"/>
        <v>34</v>
      </c>
      <c r="E28" s="12" t="s">
        <v>62</v>
      </c>
      <c r="F28" s="13">
        <v>10</v>
      </c>
      <c r="G28" s="9">
        <f t="shared" si="5"/>
        <v>10</v>
      </c>
      <c r="H28" s="12" t="s">
        <v>62</v>
      </c>
      <c r="I28" s="14">
        <v>10</v>
      </c>
      <c r="J28" s="10">
        <f t="shared" si="0"/>
        <v>10</v>
      </c>
      <c r="K28" s="12">
        <v>0</v>
      </c>
      <c r="L28" s="14">
        <v>10</v>
      </c>
      <c r="M28" s="28">
        <f t="shared" si="8"/>
        <v>10</v>
      </c>
      <c r="N28" s="73">
        <f t="shared" si="6"/>
        <v>20</v>
      </c>
      <c r="O28" s="8">
        <f t="shared" si="2"/>
        <v>28</v>
      </c>
      <c r="P28" s="13" t="s">
        <v>62</v>
      </c>
      <c r="Q28" s="14">
        <v>10</v>
      </c>
      <c r="R28" s="6">
        <f t="shared" si="9"/>
        <v>10</v>
      </c>
      <c r="S28" s="40">
        <v>0</v>
      </c>
      <c r="T28" s="29">
        <v>10</v>
      </c>
      <c r="U28" s="28">
        <f t="shared" si="7"/>
        <v>10</v>
      </c>
    </row>
    <row r="29" spans="1:21" ht="13.5" customHeight="1" x14ac:dyDescent="0.2">
      <c r="A29" s="11">
        <v>22</v>
      </c>
      <c r="B29" s="34" t="s">
        <v>33</v>
      </c>
      <c r="C29" s="73">
        <f t="shared" si="3"/>
        <v>138</v>
      </c>
      <c r="D29" s="6">
        <f t="shared" si="4"/>
        <v>9</v>
      </c>
      <c r="E29" s="12">
        <v>93</v>
      </c>
      <c r="F29" s="13">
        <v>10</v>
      </c>
      <c r="G29" s="9">
        <f t="shared" si="5"/>
        <v>103</v>
      </c>
      <c r="H29" s="12">
        <v>10</v>
      </c>
      <c r="I29" s="14">
        <v>10</v>
      </c>
      <c r="J29" s="10">
        <f t="shared" si="0"/>
        <v>20</v>
      </c>
      <c r="K29" s="12">
        <v>5</v>
      </c>
      <c r="L29" s="14">
        <v>10</v>
      </c>
      <c r="M29" s="28">
        <f t="shared" si="8"/>
        <v>15</v>
      </c>
      <c r="N29" s="73">
        <f t="shared" si="6"/>
        <v>77</v>
      </c>
      <c r="O29" s="8">
        <f t="shared" si="2"/>
        <v>5</v>
      </c>
      <c r="P29" s="13">
        <v>57</v>
      </c>
      <c r="Q29" s="14">
        <v>10</v>
      </c>
      <c r="R29" s="6">
        <f t="shared" si="9"/>
        <v>67</v>
      </c>
      <c r="S29" s="40">
        <v>0</v>
      </c>
      <c r="T29" s="29">
        <v>10</v>
      </c>
      <c r="U29" s="28">
        <f t="shared" si="7"/>
        <v>10</v>
      </c>
    </row>
    <row r="30" spans="1:21" ht="13.5" customHeight="1" x14ac:dyDescent="0.2">
      <c r="A30" s="11">
        <v>23</v>
      </c>
      <c r="B30" s="34" t="s">
        <v>34</v>
      </c>
      <c r="C30" s="73">
        <f t="shared" si="3"/>
        <v>48</v>
      </c>
      <c r="D30" s="6">
        <f t="shared" si="4"/>
        <v>27</v>
      </c>
      <c r="E30" s="12">
        <v>11</v>
      </c>
      <c r="F30" s="13">
        <v>10</v>
      </c>
      <c r="G30" s="9">
        <f t="shared" si="5"/>
        <v>21</v>
      </c>
      <c r="H30" s="12" t="s">
        <v>62</v>
      </c>
      <c r="I30" s="14">
        <v>10</v>
      </c>
      <c r="J30" s="10">
        <f t="shared" si="0"/>
        <v>10</v>
      </c>
      <c r="K30" s="12">
        <v>7</v>
      </c>
      <c r="L30" s="14">
        <v>10</v>
      </c>
      <c r="M30" s="28">
        <f t="shared" si="8"/>
        <v>17</v>
      </c>
      <c r="N30" s="73">
        <f t="shared" si="6"/>
        <v>17</v>
      </c>
      <c r="O30" s="8">
        <f t="shared" si="2"/>
        <v>36</v>
      </c>
      <c r="P30" s="13" t="s">
        <v>62</v>
      </c>
      <c r="Q30" s="14"/>
      <c r="R30" s="6">
        <f t="shared" si="9"/>
        <v>0</v>
      </c>
      <c r="S30" s="40">
        <v>7</v>
      </c>
      <c r="T30" s="29">
        <v>10</v>
      </c>
      <c r="U30" s="28">
        <f t="shared" si="7"/>
        <v>17</v>
      </c>
    </row>
    <row r="31" spans="1:21" ht="13.5" customHeight="1" x14ac:dyDescent="0.2">
      <c r="A31" s="11">
        <v>24</v>
      </c>
      <c r="B31" s="34" t="s">
        <v>35</v>
      </c>
      <c r="C31" s="73">
        <f t="shared" si="3"/>
        <v>85</v>
      </c>
      <c r="D31" s="6">
        <f t="shared" si="4"/>
        <v>19</v>
      </c>
      <c r="E31" s="12">
        <v>24</v>
      </c>
      <c r="F31" s="13">
        <v>10</v>
      </c>
      <c r="G31" s="9">
        <f t="shared" si="5"/>
        <v>34</v>
      </c>
      <c r="H31" s="12" t="s">
        <v>62</v>
      </c>
      <c r="I31" s="14">
        <v>10</v>
      </c>
      <c r="J31" s="10">
        <f t="shared" si="0"/>
        <v>10</v>
      </c>
      <c r="K31" s="12">
        <v>31</v>
      </c>
      <c r="L31" s="14">
        <v>10</v>
      </c>
      <c r="M31" s="28">
        <f t="shared" si="8"/>
        <v>41</v>
      </c>
      <c r="N31" s="73">
        <f t="shared" si="6"/>
        <v>32</v>
      </c>
      <c r="O31" s="8">
        <f t="shared" si="2"/>
        <v>20</v>
      </c>
      <c r="P31" s="13">
        <v>12</v>
      </c>
      <c r="Q31" s="14">
        <v>10</v>
      </c>
      <c r="R31" s="6">
        <f t="shared" si="9"/>
        <v>22</v>
      </c>
      <c r="S31" s="40">
        <v>0</v>
      </c>
      <c r="T31" s="29">
        <v>10</v>
      </c>
      <c r="U31" s="28">
        <f t="shared" si="7"/>
        <v>10</v>
      </c>
    </row>
    <row r="32" spans="1:21" ht="13.5" customHeight="1" x14ac:dyDescent="0.2">
      <c r="A32" s="11">
        <v>25</v>
      </c>
      <c r="B32" s="34" t="s">
        <v>36</v>
      </c>
      <c r="C32" s="73">
        <f t="shared" si="3"/>
        <v>163</v>
      </c>
      <c r="D32" s="6">
        <f t="shared" si="4"/>
        <v>7</v>
      </c>
      <c r="E32" s="12">
        <v>72</v>
      </c>
      <c r="F32" s="13">
        <v>10</v>
      </c>
      <c r="G32" s="9">
        <f t="shared" si="5"/>
        <v>82</v>
      </c>
      <c r="H32" s="12">
        <v>20</v>
      </c>
      <c r="I32" s="14">
        <v>10</v>
      </c>
      <c r="J32" s="10">
        <f t="shared" si="0"/>
        <v>30</v>
      </c>
      <c r="K32" s="12">
        <v>41</v>
      </c>
      <c r="L32" s="14">
        <v>10</v>
      </c>
      <c r="M32" s="28">
        <f t="shared" si="8"/>
        <v>51</v>
      </c>
      <c r="N32" s="73">
        <f t="shared" si="6"/>
        <v>64</v>
      </c>
      <c r="O32" s="8">
        <f t="shared" si="2"/>
        <v>6</v>
      </c>
      <c r="P32" s="13">
        <v>26</v>
      </c>
      <c r="Q32" s="14">
        <v>10</v>
      </c>
      <c r="R32" s="6">
        <f t="shared" si="9"/>
        <v>36</v>
      </c>
      <c r="S32" s="40">
        <v>18</v>
      </c>
      <c r="T32" s="29">
        <v>10</v>
      </c>
      <c r="U32" s="28">
        <f t="shared" si="7"/>
        <v>28</v>
      </c>
    </row>
    <row r="33" spans="1:21" ht="13.5" customHeight="1" x14ac:dyDescent="0.2">
      <c r="A33" s="11">
        <v>26</v>
      </c>
      <c r="B33" s="34" t="s">
        <v>37</v>
      </c>
      <c r="C33" s="73">
        <f t="shared" si="3"/>
        <v>96</v>
      </c>
      <c r="D33" s="6">
        <f t="shared" si="4"/>
        <v>17</v>
      </c>
      <c r="E33" s="12">
        <v>66</v>
      </c>
      <c r="F33" s="13">
        <v>10</v>
      </c>
      <c r="G33" s="9">
        <f t="shared" si="5"/>
        <v>76</v>
      </c>
      <c r="H33" s="12" t="s">
        <v>62</v>
      </c>
      <c r="I33" s="14">
        <v>10</v>
      </c>
      <c r="J33" s="10">
        <f t="shared" si="0"/>
        <v>10</v>
      </c>
      <c r="K33" s="12">
        <v>0</v>
      </c>
      <c r="L33" s="14">
        <v>10</v>
      </c>
      <c r="M33" s="28">
        <f t="shared" si="8"/>
        <v>10</v>
      </c>
      <c r="N33" s="73">
        <f t="shared" si="6"/>
        <v>59</v>
      </c>
      <c r="O33" s="8">
        <f t="shared" si="2"/>
        <v>9</v>
      </c>
      <c r="P33" s="13">
        <v>39</v>
      </c>
      <c r="Q33" s="14">
        <v>10</v>
      </c>
      <c r="R33" s="6">
        <f t="shared" si="9"/>
        <v>49</v>
      </c>
      <c r="S33" s="40">
        <v>0</v>
      </c>
      <c r="T33" s="29">
        <v>10</v>
      </c>
      <c r="U33" s="28">
        <f t="shared" si="7"/>
        <v>10</v>
      </c>
    </row>
    <row r="34" spans="1:21" ht="13.5" customHeight="1" x14ac:dyDescent="0.2">
      <c r="A34" s="11">
        <v>27</v>
      </c>
      <c r="B34" s="34" t="s">
        <v>38</v>
      </c>
      <c r="C34" s="73">
        <f t="shared" si="3"/>
        <v>112</v>
      </c>
      <c r="D34" s="6">
        <f t="shared" si="4"/>
        <v>13</v>
      </c>
      <c r="E34" s="12">
        <v>32</v>
      </c>
      <c r="F34" s="13">
        <v>10</v>
      </c>
      <c r="G34" s="9">
        <f t="shared" si="5"/>
        <v>42</v>
      </c>
      <c r="H34" s="12">
        <v>50</v>
      </c>
      <c r="I34" s="14">
        <v>10</v>
      </c>
      <c r="J34" s="10">
        <f t="shared" si="0"/>
        <v>60</v>
      </c>
      <c r="K34" s="12">
        <v>0</v>
      </c>
      <c r="L34" s="14">
        <v>10</v>
      </c>
      <c r="M34" s="28">
        <f t="shared" si="8"/>
        <v>10</v>
      </c>
      <c r="N34" s="73">
        <f t="shared" si="6"/>
        <v>24</v>
      </c>
      <c r="O34" s="8">
        <f t="shared" si="2"/>
        <v>25</v>
      </c>
      <c r="P34" s="13">
        <v>4</v>
      </c>
      <c r="Q34" s="14">
        <v>10</v>
      </c>
      <c r="R34" s="6">
        <f t="shared" si="9"/>
        <v>14</v>
      </c>
      <c r="S34" s="40">
        <v>0</v>
      </c>
      <c r="T34" s="29">
        <v>10</v>
      </c>
      <c r="U34" s="28">
        <f t="shared" si="7"/>
        <v>10</v>
      </c>
    </row>
    <row r="35" spans="1:21" ht="13.5" customHeight="1" x14ac:dyDescent="0.2">
      <c r="A35" s="11">
        <v>28</v>
      </c>
      <c r="B35" s="34" t="s">
        <v>39</v>
      </c>
      <c r="C35" s="73">
        <f t="shared" si="3"/>
        <v>194</v>
      </c>
      <c r="D35" s="6">
        <f t="shared" si="4"/>
        <v>4</v>
      </c>
      <c r="E35" s="12">
        <v>164</v>
      </c>
      <c r="F35" s="13">
        <v>10</v>
      </c>
      <c r="G35" s="9">
        <f t="shared" si="5"/>
        <v>174</v>
      </c>
      <c r="H35" s="12" t="s">
        <v>62</v>
      </c>
      <c r="I35" s="14">
        <v>10</v>
      </c>
      <c r="J35" s="10">
        <f t="shared" si="0"/>
        <v>10</v>
      </c>
      <c r="K35" s="12">
        <v>0</v>
      </c>
      <c r="L35" s="14">
        <v>10</v>
      </c>
      <c r="M35" s="28">
        <f t="shared" si="8"/>
        <v>10</v>
      </c>
      <c r="N35" s="73">
        <f t="shared" si="6"/>
        <v>110</v>
      </c>
      <c r="O35" s="8">
        <f t="shared" si="2"/>
        <v>3</v>
      </c>
      <c r="P35" s="13">
        <v>90</v>
      </c>
      <c r="Q35" s="14">
        <v>10</v>
      </c>
      <c r="R35" s="6">
        <f t="shared" si="9"/>
        <v>100</v>
      </c>
      <c r="S35" s="40">
        <v>0</v>
      </c>
      <c r="T35" s="29">
        <v>10</v>
      </c>
      <c r="U35" s="28">
        <f t="shared" si="7"/>
        <v>10</v>
      </c>
    </row>
    <row r="36" spans="1:21" ht="13.5" customHeight="1" x14ac:dyDescent="0.2">
      <c r="A36" s="11">
        <v>29</v>
      </c>
      <c r="B36" s="34" t="s">
        <v>40</v>
      </c>
      <c r="C36" s="73">
        <f t="shared" si="3"/>
        <v>30</v>
      </c>
      <c r="D36" s="6">
        <f t="shared" si="4"/>
        <v>34</v>
      </c>
      <c r="E36" s="12" t="s">
        <v>62</v>
      </c>
      <c r="F36" s="13">
        <v>10</v>
      </c>
      <c r="G36" s="9">
        <f t="shared" si="5"/>
        <v>10</v>
      </c>
      <c r="H36" s="12" t="s">
        <v>62</v>
      </c>
      <c r="I36" s="14">
        <v>10</v>
      </c>
      <c r="J36" s="10">
        <f t="shared" si="0"/>
        <v>10</v>
      </c>
      <c r="K36" s="12">
        <v>0</v>
      </c>
      <c r="L36" s="14">
        <v>10</v>
      </c>
      <c r="M36" s="28">
        <f t="shared" si="8"/>
        <v>10</v>
      </c>
      <c r="N36" s="73">
        <f t="shared" si="6"/>
        <v>10</v>
      </c>
      <c r="O36" s="8">
        <f t="shared" si="2"/>
        <v>38</v>
      </c>
      <c r="P36" s="13" t="s">
        <v>62</v>
      </c>
      <c r="Q36" s="14">
        <v>10</v>
      </c>
      <c r="R36" s="6">
        <f t="shared" si="9"/>
        <v>10</v>
      </c>
      <c r="S36" s="40">
        <v>0</v>
      </c>
      <c r="T36" s="29">
        <v>0</v>
      </c>
      <c r="U36" s="28">
        <f t="shared" si="7"/>
        <v>0</v>
      </c>
    </row>
    <row r="37" spans="1:21" ht="13.5" customHeight="1" x14ac:dyDescent="0.2">
      <c r="A37" s="11">
        <v>30</v>
      </c>
      <c r="B37" s="34" t="s">
        <v>41</v>
      </c>
      <c r="C37" s="73">
        <f t="shared" si="3"/>
        <v>20</v>
      </c>
      <c r="D37" s="6">
        <f t="shared" si="4"/>
        <v>43</v>
      </c>
      <c r="E37" s="12" t="s">
        <v>62</v>
      </c>
      <c r="F37" s="13"/>
      <c r="G37" s="9" t="str">
        <f t="shared" si="5"/>
        <v/>
      </c>
      <c r="H37" s="12" t="s">
        <v>62</v>
      </c>
      <c r="I37" s="14">
        <v>10</v>
      </c>
      <c r="J37" s="10">
        <f t="shared" si="0"/>
        <v>10</v>
      </c>
      <c r="K37" s="12">
        <v>0</v>
      </c>
      <c r="L37" s="14">
        <v>10</v>
      </c>
      <c r="M37" s="28">
        <f t="shared" si="8"/>
        <v>10</v>
      </c>
      <c r="N37" s="73">
        <f t="shared" si="6"/>
        <v>10</v>
      </c>
      <c r="O37" s="8">
        <f t="shared" si="2"/>
        <v>38</v>
      </c>
      <c r="P37" s="13" t="s">
        <v>62</v>
      </c>
      <c r="Q37" s="14"/>
      <c r="R37" s="6">
        <f t="shared" si="9"/>
        <v>0</v>
      </c>
      <c r="S37" s="40">
        <v>0</v>
      </c>
      <c r="T37" s="29">
        <v>10</v>
      </c>
      <c r="U37" s="28">
        <f t="shared" si="7"/>
        <v>10</v>
      </c>
    </row>
    <row r="38" spans="1:21" ht="13.5" customHeight="1" x14ac:dyDescent="0.2">
      <c r="A38" s="11">
        <v>31</v>
      </c>
      <c r="B38" s="34" t="s">
        <v>42</v>
      </c>
      <c r="C38" s="73">
        <f t="shared" si="3"/>
        <v>30</v>
      </c>
      <c r="D38" s="6">
        <f t="shared" si="4"/>
        <v>34</v>
      </c>
      <c r="E38" s="12" t="s">
        <v>62</v>
      </c>
      <c r="F38" s="13">
        <v>10</v>
      </c>
      <c r="G38" s="9">
        <f t="shared" si="5"/>
        <v>10</v>
      </c>
      <c r="H38" s="12" t="s">
        <v>62</v>
      </c>
      <c r="I38" s="14">
        <v>10</v>
      </c>
      <c r="J38" s="10">
        <f t="shared" si="0"/>
        <v>10</v>
      </c>
      <c r="K38" s="12">
        <v>0</v>
      </c>
      <c r="L38" s="14">
        <v>10</v>
      </c>
      <c r="M38" s="28">
        <f t="shared" si="8"/>
        <v>10</v>
      </c>
      <c r="N38" s="73">
        <f t="shared" si="6"/>
        <v>20</v>
      </c>
      <c r="O38" s="8">
        <f t="shared" si="2"/>
        <v>28</v>
      </c>
      <c r="P38" s="13" t="s">
        <v>62</v>
      </c>
      <c r="Q38" s="14">
        <v>10</v>
      </c>
      <c r="R38" s="6">
        <f t="shared" si="9"/>
        <v>10</v>
      </c>
      <c r="S38" s="40">
        <v>0</v>
      </c>
      <c r="T38" s="29">
        <v>10</v>
      </c>
      <c r="U38" s="28">
        <f t="shared" si="7"/>
        <v>10</v>
      </c>
    </row>
    <row r="39" spans="1:21" ht="13.5" customHeight="1" x14ac:dyDescent="0.2">
      <c r="A39" s="11">
        <v>32</v>
      </c>
      <c r="B39" s="34" t="s">
        <v>43</v>
      </c>
      <c r="C39" s="73">
        <f t="shared" si="3"/>
        <v>30</v>
      </c>
      <c r="D39" s="6">
        <f t="shared" si="4"/>
        <v>34</v>
      </c>
      <c r="E39" s="12" t="s">
        <v>62</v>
      </c>
      <c r="F39" s="13">
        <v>10</v>
      </c>
      <c r="G39" s="9">
        <f t="shared" si="5"/>
        <v>10</v>
      </c>
      <c r="H39" s="12" t="s">
        <v>62</v>
      </c>
      <c r="I39" s="14">
        <v>10</v>
      </c>
      <c r="J39" s="10">
        <f t="shared" si="0"/>
        <v>10</v>
      </c>
      <c r="K39" s="12">
        <v>0</v>
      </c>
      <c r="L39" s="14">
        <v>10</v>
      </c>
      <c r="M39" s="28">
        <f t="shared" si="8"/>
        <v>10</v>
      </c>
      <c r="N39" s="73">
        <f t="shared" si="6"/>
        <v>10</v>
      </c>
      <c r="O39" s="8">
        <f t="shared" si="2"/>
        <v>38</v>
      </c>
      <c r="P39" s="13" t="s">
        <v>62</v>
      </c>
      <c r="Q39" s="14"/>
      <c r="R39" s="6">
        <f t="shared" si="9"/>
        <v>0</v>
      </c>
      <c r="S39" s="40">
        <v>0</v>
      </c>
      <c r="T39" s="29">
        <v>10</v>
      </c>
      <c r="U39" s="28">
        <f t="shared" si="7"/>
        <v>10</v>
      </c>
    </row>
    <row r="40" spans="1:21" ht="13.5" customHeight="1" x14ac:dyDescent="0.2">
      <c r="A40" s="11">
        <v>33</v>
      </c>
      <c r="B40" s="34" t="s">
        <v>44</v>
      </c>
      <c r="C40" s="73">
        <f t="shared" si="3"/>
        <v>69</v>
      </c>
      <c r="D40" s="6">
        <f t="shared" si="4"/>
        <v>21</v>
      </c>
      <c r="E40" s="12">
        <v>39</v>
      </c>
      <c r="F40" s="13">
        <v>10</v>
      </c>
      <c r="G40" s="9">
        <f t="shared" si="5"/>
        <v>49</v>
      </c>
      <c r="H40" s="12" t="s">
        <v>62</v>
      </c>
      <c r="I40" s="14">
        <v>10</v>
      </c>
      <c r="J40" s="10">
        <f t="shared" si="0"/>
        <v>10</v>
      </c>
      <c r="K40" s="12">
        <v>0</v>
      </c>
      <c r="L40" s="14">
        <v>10</v>
      </c>
      <c r="M40" s="28">
        <f t="shared" si="8"/>
        <v>10</v>
      </c>
      <c r="N40" s="73">
        <f t="shared" si="6"/>
        <v>32</v>
      </c>
      <c r="O40" s="8">
        <f t="shared" si="2"/>
        <v>20</v>
      </c>
      <c r="P40" s="13">
        <v>12</v>
      </c>
      <c r="Q40" s="14">
        <v>10</v>
      </c>
      <c r="R40" s="6">
        <f t="shared" si="9"/>
        <v>22</v>
      </c>
      <c r="S40" s="40">
        <v>0</v>
      </c>
      <c r="T40" s="29">
        <v>10</v>
      </c>
      <c r="U40" s="28">
        <f t="shared" si="7"/>
        <v>10</v>
      </c>
    </row>
    <row r="41" spans="1:21" ht="13.5" customHeight="1" x14ac:dyDescent="0.2">
      <c r="A41" s="11">
        <v>34</v>
      </c>
      <c r="B41" s="34" t="s">
        <v>45</v>
      </c>
      <c r="C41" s="73">
        <f t="shared" si="3"/>
        <v>35</v>
      </c>
      <c r="D41" s="6">
        <f t="shared" si="4"/>
        <v>29</v>
      </c>
      <c r="E41" s="12" t="s">
        <v>62</v>
      </c>
      <c r="F41" s="13">
        <v>10</v>
      </c>
      <c r="G41" s="9">
        <f t="shared" si="5"/>
        <v>10</v>
      </c>
      <c r="H41" s="12" t="s">
        <v>62</v>
      </c>
      <c r="I41" s="14">
        <v>10</v>
      </c>
      <c r="J41" s="10">
        <f t="shared" si="0"/>
        <v>10</v>
      </c>
      <c r="K41" s="12">
        <v>5</v>
      </c>
      <c r="L41" s="14">
        <v>10</v>
      </c>
      <c r="M41" s="28">
        <f t="shared" si="8"/>
        <v>15</v>
      </c>
      <c r="N41" s="73">
        <f t="shared" si="6"/>
        <v>25</v>
      </c>
      <c r="O41" s="8">
        <f t="shared" si="2"/>
        <v>24</v>
      </c>
      <c r="P41" s="13" t="s">
        <v>62</v>
      </c>
      <c r="Q41" s="14">
        <v>10</v>
      </c>
      <c r="R41" s="6">
        <f t="shared" si="9"/>
        <v>10</v>
      </c>
      <c r="S41" s="40">
        <v>5</v>
      </c>
      <c r="T41" s="29">
        <v>10</v>
      </c>
      <c r="U41" s="28">
        <f t="shared" si="7"/>
        <v>15</v>
      </c>
    </row>
    <row r="42" spans="1:21" ht="13.5" customHeight="1" x14ac:dyDescent="0.2">
      <c r="A42" s="11">
        <v>35</v>
      </c>
      <c r="B42" s="34" t="s">
        <v>46</v>
      </c>
      <c r="C42" s="73">
        <f t="shared" si="3"/>
        <v>20</v>
      </c>
      <c r="D42" s="6">
        <f t="shared" si="4"/>
        <v>43</v>
      </c>
      <c r="E42" s="12" t="s">
        <v>62</v>
      </c>
      <c r="F42" s="13"/>
      <c r="G42" s="9" t="str">
        <f t="shared" si="5"/>
        <v/>
      </c>
      <c r="H42" s="12" t="s">
        <v>62</v>
      </c>
      <c r="I42" s="14">
        <v>10</v>
      </c>
      <c r="J42" s="10">
        <f t="shared" si="0"/>
        <v>10</v>
      </c>
      <c r="K42" s="12">
        <v>0</v>
      </c>
      <c r="L42" s="14">
        <v>10</v>
      </c>
      <c r="M42" s="28">
        <f t="shared" si="8"/>
        <v>10</v>
      </c>
      <c r="N42" s="73">
        <f t="shared" si="6"/>
        <v>10</v>
      </c>
      <c r="O42" s="8">
        <f t="shared" si="2"/>
        <v>38</v>
      </c>
      <c r="P42" s="13" t="s">
        <v>62</v>
      </c>
      <c r="Q42" s="14"/>
      <c r="R42" s="6">
        <f t="shared" si="9"/>
        <v>0</v>
      </c>
      <c r="S42" s="40">
        <v>0</v>
      </c>
      <c r="T42" s="29">
        <v>10</v>
      </c>
      <c r="U42" s="28">
        <f t="shared" si="7"/>
        <v>10</v>
      </c>
    </row>
    <row r="43" spans="1:21" ht="13.5" customHeight="1" x14ac:dyDescent="0.2">
      <c r="A43" s="11">
        <v>36</v>
      </c>
      <c r="B43" s="34" t="s">
        <v>47</v>
      </c>
      <c r="C43" s="73">
        <f t="shared" si="3"/>
        <v>57</v>
      </c>
      <c r="D43" s="6">
        <f t="shared" si="4"/>
        <v>22</v>
      </c>
      <c r="E43" s="12">
        <v>12</v>
      </c>
      <c r="F43" s="13">
        <v>10</v>
      </c>
      <c r="G43" s="9">
        <f t="shared" si="5"/>
        <v>22</v>
      </c>
      <c r="H43" s="12">
        <v>15</v>
      </c>
      <c r="I43" s="14">
        <v>10</v>
      </c>
      <c r="J43" s="10">
        <f>IF(CONCATENATE(H43,I43)="","",SUM(H43:I43))</f>
        <v>25</v>
      </c>
      <c r="K43" s="12">
        <v>0</v>
      </c>
      <c r="L43" s="14">
        <v>10</v>
      </c>
      <c r="M43" s="28">
        <f>IF(CONCATENATE(K43,L43)="","",SUM(K43:L43))</f>
        <v>10</v>
      </c>
      <c r="N43" s="73">
        <f t="shared" si="6"/>
        <v>32</v>
      </c>
      <c r="O43" s="8">
        <f t="shared" si="2"/>
        <v>20</v>
      </c>
      <c r="P43" s="13">
        <v>12</v>
      </c>
      <c r="Q43" s="14">
        <v>10</v>
      </c>
      <c r="R43" s="6">
        <f t="shared" si="9"/>
        <v>22</v>
      </c>
      <c r="S43" s="40">
        <v>0</v>
      </c>
      <c r="T43" s="29">
        <v>10</v>
      </c>
      <c r="U43" s="28">
        <f t="shared" si="7"/>
        <v>10</v>
      </c>
    </row>
    <row r="44" spans="1:21" ht="13.5" customHeight="1" x14ac:dyDescent="0.2">
      <c r="A44" s="11">
        <v>37</v>
      </c>
      <c r="B44" s="34" t="s">
        <v>48</v>
      </c>
      <c r="C44" s="73">
        <f t="shared" si="3"/>
        <v>30</v>
      </c>
      <c r="D44" s="6">
        <f t="shared" si="4"/>
        <v>34</v>
      </c>
      <c r="E44" s="12" t="s">
        <v>62</v>
      </c>
      <c r="F44" s="13">
        <v>10</v>
      </c>
      <c r="G44" s="9">
        <f t="shared" si="5"/>
        <v>10</v>
      </c>
      <c r="H44" s="12" t="s">
        <v>62</v>
      </c>
      <c r="I44" s="14">
        <v>10</v>
      </c>
      <c r="J44" s="10">
        <f t="shared" si="0"/>
        <v>10</v>
      </c>
      <c r="K44" s="12">
        <v>0</v>
      </c>
      <c r="L44" s="14">
        <v>10</v>
      </c>
      <c r="M44" s="28">
        <f t="shared" ref="M44:M54" si="10">IF(CONCATENATE(K44,L44)="","",SUM(K44:L44))</f>
        <v>10</v>
      </c>
      <c r="N44" s="73">
        <f t="shared" si="6"/>
        <v>10</v>
      </c>
      <c r="O44" s="8">
        <f t="shared" si="2"/>
        <v>38</v>
      </c>
      <c r="P44" s="13" t="s">
        <v>62</v>
      </c>
      <c r="Q44" s="14"/>
      <c r="R44" s="6">
        <f t="shared" si="9"/>
        <v>0</v>
      </c>
      <c r="S44" s="40">
        <v>0</v>
      </c>
      <c r="T44" s="29">
        <v>10</v>
      </c>
      <c r="U44" s="28">
        <f t="shared" si="7"/>
        <v>10</v>
      </c>
    </row>
    <row r="45" spans="1:21" ht="13.5" customHeight="1" x14ac:dyDescent="0.2">
      <c r="A45" s="11">
        <v>38</v>
      </c>
      <c r="B45" s="34" t="s">
        <v>49</v>
      </c>
      <c r="C45" s="73">
        <f t="shared" si="3"/>
        <v>47</v>
      </c>
      <c r="D45" s="6">
        <f t="shared" si="4"/>
        <v>28</v>
      </c>
      <c r="E45" s="12">
        <v>17</v>
      </c>
      <c r="F45" s="13">
        <v>10</v>
      </c>
      <c r="G45" s="9">
        <f t="shared" si="5"/>
        <v>27</v>
      </c>
      <c r="H45" s="12" t="s">
        <v>62</v>
      </c>
      <c r="I45" s="14">
        <v>10</v>
      </c>
      <c r="J45" s="10">
        <f t="shared" si="0"/>
        <v>10</v>
      </c>
      <c r="K45" s="12">
        <v>0</v>
      </c>
      <c r="L45" s="14">
        <v>10</v>
      </c>
      <c r="M45" s="28">
        <f t="shared" si="10"/>
        <v>10</v>
      </c>
      <c r="N45" s="73">
        <f t="shared" si="6"/>
        <v>20</v>
      </c>
      <c r="O45" s="8">
        <f t="shared" si="2"/>
        <v>28</v>
      </c>
      <c r="P45" s="13" t="s">
        <v>62</v>
      </c>
      <c r="Q45" s="14">
        <v>10</v>
      </c>
      <c r="R45" s="6">
        <f t="shared" si="9"/>
        <v>10</v>
      </c>
      <c r="S45" s="40">
        <v>0</v>
      </c>
      <c r="T45" s="29">
        <v>10</v>
      </c>
      <c r="U45" s="28">
        <f t="shared" si="7"/>
        <v>10</v>
      </c>
    </row>
    <row r="46" spans="1:21" ht="13.5" customHeight="1" x14ac:dyDescent="0.2">
      <c r="A46" s="11">
        <v>39</v>
      </c>
      <c r="B46" s="34" t="s">
        <v>50</v>
      </c>
      <c r="C46" s="73">
        <f t="shared" si="3"/>
        <v>20</v>
      </c>
      <c r="D46" s="6">
        <f t="shared" si="4"/>
        <v>43</v>
      </c>
      <c r="E46" s="12" t="s">
        <v>62</v>
      </c>
      <c r="F46" s="13"/>
      <c r="G46" s="9" t="str">
        <f t="shared" si="5"/>
        <v/>
      </c>
      <c r="H46" s="12" t="s">
        <v>62</v>
      </c>
      <c r="I46" s="14">
        <v>10</v>
      </c>
      <c r="J46" s="10">
        <f t="shared" si="0"/>
        <v>10</v>
      </c>
      <c r="K46" s="12">
        <v>0</v>
      </c>
      <c r="L46" s="14">
        <v>10</v>
      </c>
      <c r="M46" s="28">
        <f t="shared" si="10"/>
        <v>10</v>
      </c>
      <c r="N46" s="73">
        <f t="shared" si="6"/>
        <v>10</v>
      </c>
      <c r="O46" s="8">
        <f t="shared" si="2"/>
        <v>38</v>
      </c>
      <c r="P46" s="13" t="s">
        <v>62</v>
      </c>
      <c r="Q46" s="14"/>
      <c r="R46" s="6">
        <f t="shared" si="9"/>
        <v>0</v>
      </c>
      <c r="S46" s="40">
        <v>0</v>
      </c>
      <c r="T46" s="29">
        <v>10</v>
      </c>
      <c r="U46" s="28">
        <f t="shared" si="7"/>
        <v>10</v>
      </c>
    </row>
    <row r="47" spans="1:21" ht="13.5" customHeight="1" x14ac:dyDescent="0.2">
      <c r="A47" s="11">
        <v>40</v>
      </c>
      <c r="B47" s="34" t="s">
        <v>51</v>
      </c>
      <c r="C47" s="73">
        <f t="shared" si="3"/>
        <v>100</v>
      </c>
      <c r="D47" s="6">
        <f t="shared" si="4"/>
        <v>16</v>
      </c>
      <c r="E47" s="12">
        <v>60</v>
      </c>
      <c r="F47" s="13">
        <v>10</v>
      </c>
      <c r="G47" s="9">
        <f t="shared" si="5"/>
        <v>70</v>
      </c>
      <c r="H47" s="12">
        <v>10</v>
      </c>
      <c r="I47" s="14">
        <v>10</v>
      </c>
      <c r="J47" s="10">
        <f t="shared" si="0"/>
        <v>20</v>
      </c>
      <c r="K47" s="12">
        <v>0</v>
      </c>
      <c r="L47" s="14">
        <v>10</v>
      </c>
      <c r="M47" s="28">
        <f t="shared" si="10"/>
        <v>10</v>
      </c>
      <c r="N47" s="73">
        <f t="shared" si="6"/>
        <v>51</v>
      </c>
      <c r="O47" s="8">
        <f t="shared" si="2"/>
        <v>13</v>
      </c>
      <c r="P47" s="13">
        <v>31</v>
      </c>
      <c r="Q47" s="14">
        <v>10</v>
      </c>
      <c r="R47" s="6">
        <f t="shared" si="9"/>
        <v>41</v>
      </c>
      <c r="S47" s="40">
        <v>0</v>
      </c>
      <c r="T47" s="29">
        <v>10</v>
      </c>
      <c r="U47" s="28">
        <f t="shared" si="7"/>
        <v>10</v>
      </c>
    </row>
    <row r="48" spans="1:21" ht="13.5" customHeight="1" x14ac:dyDescent="0.2">
      <c r="A48" s="11">
        <v>41</v>
      </c>
      <c r="B48" s="34" t="s">
        <v>52</v>
      </c>
      <c r="C48" s="73">
        <f t="shared" si="3"/>
        <v>30</v>
      </c>
      <c r="D48" s="6">
        <f t="shared" si="4"/>
        <v>34</v>
      </c>
      <c r="E48" s="12" t="s">
        <v>62</v>
      </c>
      <c r="F48" s="13">
        <v>10</v>
      </c>
      <c r="G48" s="9">
        <f t="shared" si="5"/>
        <v>10</v>
      </c>
      <c r="H48" s="12" t="s">
        <v>62</v>
      </c>
      <c r="I48" s="14">
        <v>10</v>
      </c>
      <c r="J48" s="10">
        <f t="shared" si="0"/>
        <v>10</v>
      </c>
      <c r="K48" s="12">
        <v>0</v>
      </c>
      <c r="L48" s="14">
        <v>10</v>
      </c>
      <c r="M48" s="28">
        <f t="shared" si="10"/>
        <v>10</v>
      </c>
      <c r="N48" s="73">
        <f t="shared" si="6"/>
        <v>20</v>
      </c>
      <c r="O48" s="8">
        <f t="shared" si="2"/>
        <v>28</v>
      </c>
      <c r="P48" s="13" t="s">
        <v>62</v>
      </c>
      <c r="Q48" s="14">
        <v>10</v>
      </c>
      <c r="R48" s="6">
        <f t="shared" si="9"/>
        <v>10</v>
      </c>
      <c r="S48" s="40">
        <v>0</v>
      </c>
      <c r="T48" s="29">
        <v>10</v>
      </c>
      <c r="U48" s="28">
        <f t="shared" si="7"/>
        <v>10</v>
      </c>
    </row>
    <row r="49" spans="1:21" ht="13.5" customHeight="1" x14ac:dyDescent="0.2">
      <c r="A49" s="11">
        <v>42</v>
      </c>
      <c r="B49" s="34" t="s">
        <v>53</v>
      </c>
      <c r="C49" s="73">
        <f t="shared" si="3"/>
        <v>20</v>
      </c>
      <c r="D49" s="6">
        <f t="shared" si="4"/>
        <v>43</v>
      </c>
      <c r="E49" s="12" t="s">
        <v>62</v>
      </c>
      <c r="F49" s="13"/>
      <c r="G49" s="9" t="str">
        <f t="shared" si="5"/>
        <v/>
      </c>
      <c r="H49" s="12" t="s">
        <v>62</v>
      </c>
      <c r="I49" s="14">
        <v>10</v>
      </c>
      <c r="J49" s="10">
        <f t="shared" si="0"/>
        <v>10</v>
      </c>
      <c r="K49" s="12">
        <v>0</v>
      </c>
      <c r="L49" s="14">
        <v>10</v>
      </c>
      <c r="M49" s="28">
        <f t="shared" si="10"/>
        <v>10</v>
      </c>
      <c r="N49" s="73">
        <f t="shared" si="6"/>
        <v>0</v>
      </c>
      <c r="O49" s="8" t="str">
        <f t="shared" si="2"/>
        <v/>
      </c>
      <c r="P49" s="13" t="s">
        <v>62</v>
      </c>
      <c r="Q49" s="14"/>
      <c r="R49" s="6">
        <f t="shared" si="9"/>
        <v>0</v>
      </c>
      <c r="S49" s="40">
        <v>0</v>
      </c>
      <c r="T49" s="29">
        <v>0</v>
      </c>
      <c r="U49" s="28">
        <f t="shared" si="7"/>
        <v>0</v>
      </c>
    </row>
    <row r="50" spans="1:21" ht="13.5" customHeight="1" x14ac:dyDescent="0.2">
      <c r="A50" s="11">
        <v>43</v>
      </c>
      <c r="B50" s="34" t="s">
        <v>54</v>
      </c>
      <c r="C50" s="73">
        <f t="shared" si="3"/>
        <v>30</v>
      </c>
      <c r="D50" s="6">
        <f t="shared" si="4"/>
        <v>34</v>
      </c>
      <c r="E50" s="12" t="s">
        <v>62</v>
      </c>
      <c r="F50" s="13">
        <v>10</v>
      </c>
      <c r="G50" s="9">
        <f t="shared" si="5"/>
        <v>10</v>
      </c>
      <c r="H50" s="12" t="s">
        <v>62</v>
      </c>
      <c r="I50" s="14">
        <v>10</v>
      </c>
      <c r="J50" s="10">
        <f t="shared" si="0"/>
        <v>10</v>
      </c>
      <c r="K50" s="12">
        <v>0</v>
      </c>
      <c r="L50" s="14">
        <v>10</v>
      </c>
      <c r="M50" s="28">
        <f t="shared" si="10"/>
        <v>10</v>
      </c>
      <c r="N50" s="73">
        <f t="shared" si="6"/>
        <v>20</v>
      </c>
      <c r="O50" s="8">
        <f t="shared" si="2"/>
        <v>28</v>
      </c>
      <c r="P50" s="13" t="s">
        <v>62</v>
      </c>
      <c r="Q50" s="14">
        <v>10</v>
      </c>
      <c r="R50" s="6">
        <f t="shared" si="9"/>
        <v>10</v>
      </c>
      <c r="S50" s="40">
        <v>0</v>
      </c>
      <c r="T50" s="29">
        <v>10</v>
      </c>
      <c r="U50" s="28">
        <f t="shared" si="7"/>
        <v>10</v>
      </c>
    </row>
    <row r="51" spans="1:21" ht="13.5" customHeight="1" x14ac:dyDescent="0.2">
      <c r="A51" s="11">
        <v>44</v>
      </c>
      <c r="B51" s="34" t="s">
        <v>55</v>
      </c>
      <c r="C51" s="73">
        <f t="shared" si="3"/>
        <v>34.5</v>
      </c>
      <c r="D51" s="6">
        <f t="shared" si="4"/>
        <v>30</v>
      </c>
      <c r="E51" s="12" t="s">
        <v>62</v>
      </c>
      <c r="F51" s="13">
        <v>10</v>
      </c>
      <c r="G51" s="9">
        <f t="shared" si="5"/>
        <v>10</v>
      </c>
      <c r="H51" s="12" t="s">
        <v>62</v>
      </c>
      <c r="I51" s="14">
        <v>10</v>
      </c>
      <c r="J51" s="10">
        <f t="shared" si="0"/>
        <v>10</v>
      </c>
      <c r="K51" s="12">
        <v>4.5</v>
      </c>
      <c r="L51" s="14">
        <v>10</v>
      </c>
      <c r="M51" s="28">
        <f t="shared" si="10"/>
        <v>14.5</v>
      </c>
      <c r="N51" s="73">
        <f t="shared" si="6"/>
        <v>10</v>
      </c>
      <c r="O51" s="8">
        <f t="shared" si="2"/>
        <v>38</v>
      </c>
      <c r="P51" s="13" t="s">
        <v>62</v>
      </c>
      <c r="Q51" s="14"/>
      <c r="R51" s="6">
        <f t="shared" si="9"/>
        <v>0</v>
      </c>
      <c r="S51" s="40">
        <v>0</v>
      </c>
      <c r="T51" s="29">
        <v>10</v>
      </c>
      <c r="U51" s="28">
        <f t="shared" si="7"/>
        <v>10</v>
      </c>
    </row>
    <row r="52" spans="1:21" ht="13.5" customHeight="1" x14ac:dyDescent="0.2">
      <c r="A52" s="11">
        <v>45</v>
      </c>
      <c r="B52" s="34" t="s">
        <v>56</v>
      </c>
      <c r="C52" s="73">
        <f t="shared" si="3"/>
        <v>30</v>
      </c>
      <c r="D52" s="6">
        <f t="shared" si="4"/>
        <v>34</v>
      </c>
      <c r="E52" s="12" t="s">
        <v>62</v>
      </c>
      <c r="F52" s="13">
        <v>10</v>
      </c>
      <c r="G52" s="9">
        <f t="shared" si="5"/>
        <v>10</v>
      </c>
      <c r="H52" s="12" t="s">
        <v>62</v>
      </c>
      <c r="I52" s="14">
        <v>10</v>
      </c>
      <c r="J52" s="10">
        <f t="shared" si="0"/>
        <v>10</v>
      </c>
      <c r="K52" s="12">
        <v>0</v>
      </c>
      <c r="L52" s="14">
        <v>10</v>
      </c>
      <c r="M52" s="28">
        <f t="shared" si="10"/>
        <v>10</v>
      </c>
      <c r="N52" s="73">
        <f t="shared" si="6"/>
        <v>10</v>
      </c>
      <c r="O52" s="8">
        <f t="shared" si="2"/>
        <v>38</v>
      </c>
      <c r="P52" s="13" t="s">
        <v>62</v>
      </c>
      <c r="Q52" s="14"/>
      <c r="R52" s="6">
        <f t="shared" si="9"/>
        <v>0</v>
      </c>
      <c r="S52" s="40">
        <v>0</v>
      </c>
      <c r="T52" s="29">
        <v>10</v>
      </c>
      <c r="U52" s="28">
        <f t="shared" si="7"/>
        <v>10</v>
      </c>
    </row>
    <row r="53" spans="1:21" ht="13.5" customHeight="1" x14ac:dyDescent="0.2">
      <c r="A53" s="11">
        <v>46</v>
      </c>
      <c r="B53" s="34" t="s">
        <v>57</v>
      </c>
      <c r="C53" s="73">
        <f t="shared" si="3"/>
        <v>30</v>
      </c>
      <c r="D53" s="6">
        <f t="shared" si="4"/>
        <v>34</v>
      </c>
      <c r="E53" s="12" t="s">
        <v>62</v>
      </c>
      <c r="F53" s="13">
        <v>10</v>
      </c>
      <c r="G53" s="9">
        <f t="shared" si="5"/>
        <v>10</v>
      </c>
      <c r="H53" s="12" t="s">
        <v>62</v>
      </c>
      <c r="I53" s="14">
        <v>10</v>
      </c>
      <c r="J53" s="10">
        <f t="shared" si="0"/>
        <v>10</v>
      </c>
      <c r="K53" s="12">
        <v>0</v>
      </c>
      <c r="L53" s="14">
        <v>10</v>
      </c>
      <c r="M53" s="28">
        <f t="shared" si="10"/>
        <v>10</v>
      </c>
      <c r="N53" s="73">
        <f>SUM(R53,U53)</f>
        <v>20</v>
      </c>
      <c r="O53" s="8">
        <f t="shared" si="2"/>
        <v>28</v>
      </c>
      <c r="P53" s="13" t="s">
        <v>62</v>
      </c>
      <c r="Q53" s="14">
        <v>10</v>
      </c>
      <c r="R53" s="6">
        <f>SUM(P53:Q53)</f>
        <v>10</v>
      </c>
      <c r="S53" s="40">
        <v>0</v>
      </c>
      <c r="T53" s="29">
        <v>10</v>
      </c>
      <c r="U53" s="28">
        <f>SUM(S53:T53)</f>
        <v>10</v>
      </c>
    </row>
    <row r="54" spans="1:21" ht="14.25" customHeight="1" thickBot="1" x14ac:dyDescent="0.25">
      <c r="A54" s="26">
        <v>47</v>
      </c>
      <c r="B54" s="35" t="s">
        <v>58</v>
      </c>
      <c r="C54" s="74">
        <f>SUM(G54,J54,M54)</f>
        <v>20</v>
      </c>
      <c r="D54" s="36">
        <f t="shared" si="4"/>
        <v>43</v>
      </c>
      <c r="E54" s="37" t="s">
        <v>62</v>
      </c>
      <c r="F54" s="30"/>
      <c r="G54" s="38" t="str">
        <f t="shared" si="5"/>
        <v/>
      </c>
      <c r="H54" s="37" t="s">
        <v>62</v>
      </c>
      <c r="I54" s="36">
        <v>10</v>
      </c>
      <c r="J54" s="31">
        <f t="shared" si="0"/>
        <v>10</v>
      </c>
      <c r="K54" s="37">
        <v>0</v>
      </c>
      <c r="L54" s="36">
        <v>10</v>
      </c>
      <c r="M54" s="32">
        <f t="shared" si="10"/>
        <v>10</v>
      </c>
      <c r="N54" s="74">
        <f>SUM(R54,U54)</f>
        <v>10</v>
      </c>
      <c r="O54" s="30">
        <f t="shared" si="2"/>
        <v>38</v>
      </c>
      <c r="P54" s="30" t="s">
        <v>62</v>
      </c>
      <c r="Q54" s="36"/>
      <c r="R54" s="36">
        <f>SUM(P54:Q54)</f>
        <v>0</v>
      </c>
      <c r="S54" s="41">
        <v>0</v>
      </c>
      <c r="T54" s="32">
        <v>10</v>
      </c>
      <c r="U54" s="32">
        <f>SUM(S54:T54)</f>
        <v>10</v>
      </c>
    </row>
    <row r="55" spans="1:21" ht="15" customHeight="1" thickTop="1" thickBot="1" x14ac:dyDescent="0.25">
      <c r="A55" s="45" t="s">
        <v>59</v>
      </c>
      <c r="B55" s="46"/>
      <c r="C55" s="15">
        <f>SUM(C8:C54)</f>
        <v>4077</v>
      </c>
      <c r="D55" s="16"/>
      <c r="E55" s="17">
        <f t="shared" ref="E55:N55" si="11">SUM(E8:E54)</f>
        <v>1529</v>
      </c>
      <c r="F55" s="18">
        <f t="shared" si="11"/>
        <v>420</v>
      </c>
      <c r="G55" s="19">
        <f t="shared" si="11"/>
        <v>1949</v>
      </c>
      <c r="H55" s="17">
        <f t="shared" si="11"/>
        <v>360</v>
      </c>
      <c r="I55" s="16">
        <f t="shared" si="11"/>
        <v>470</v>
      </c>
      <c r="J55" s="20">
        <f t="shared" si="11"/>
        <v>830</v>
      </c>
      <c r="K55" s="17">
        <f t="shared" ref="K55:M55" si="12">SUM(K8:K54)</f>
        <v>828</v>
      </c>
      <c r="L55" s="16">
        <f t="shared" si="12"/>
        <v>470</v>
      </c>
      <c r="M55" s="20">
        <f t="shared" si="12"/>
        <v>1298</v>
      </c>
      <c r="N55" s="15">
        <f t="shared" si="11"/>
        <v>1797</v>
      </c>
      <c r="O55" s="18"/>
      <c r="P55" s="18">
        <f t="shared" ref="P55:U55" si="13">SUM(P8:P54)</f>
        <v>745</v>
      </c>
      <c r="Q55" s="18">
        <f t="shared" si="13"/>
        <v>350</v>
      </c>
      <c r="R55" s="16">
        <f t="shared" si="13"/>
        <v>1095</v>
      </c>
      <c r="S55" s="42">
        <f t="shared" si="13"/>
        <v>252</v>
      </c>
      <c r="T55" s="18">
        <f t="shared" si="13"/>
        <v>450</v>
      </c>
      <c r="U55" s="20">
        <f t="shared" si="13"/>
        <v>702</v>
      </c>
    </row>
    <row r="56" spans="1:21" ht="14.25" customHeight="1" thickTop="1" x14ac:dyDescent="0.2"/>
  </sheetData>
  <sheetProtection formatCells="0" formatColumns="0" formatRows="0" insertColumns="0" insertRows="0" insertHyperlinks="0" deleteColumns="0" deleteRows="0" sort="0" autoFilter="0" pivotTables="0"/>
  <mergeCells count="16">
    <mergeCell ref="S6:U6"/>
    <mergeCell ref="A1:U1"/>
    <mergeCell ref="A3:U3"/>
    <mergeCell ref="C5:M5"/>
    <mergeCell ref="N5:U5"/>
    <mergeCell ref="N6:N7"/>
    <mergeCell ref="O6:O7"/>
    <mergeCell ref="P6:R6"/>
    <mergeCell ref="E6:G6"/>
    <mergeCell ref="H6:J6"/>
    <mergeCell ref="K6:M6"/>
    <mergeCell ref="A55:B55"/>
    <mergeCell ref="A5:A7"/>
    <mergeCell ref="B5:B7"/>
    <mergeCell ref="C6:C7"/>
    <mergeCell ref="D6:D7"/>
  </mergeCells>
  <phoneticPr fontId="4"/>
  <pageMargins left="0.78740157480314998" right="0.59055118110236005" top="0.59055118110236005" bottom="0.39370078740157" header="0.51181102362205" footer="0.51181102362205"/>
  <pageSetup paperSize="9" scale="67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第79回大会（冬季）</vt:lpstr>
      <vt:lpstr>'第79回大会（冬季）'!Print_Area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小竹 純太</cp:lastModifiedBy>
  <dcterms:modified xsi:type="dcterms:W3CDTF">2025-02-18T05:23:46Z</dcterms:modified>
</cp:coreProperties>
</file>