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5" yWindow="65326" windowWidth="13995" windowHeight="8235" tabRatio="634" activeTab="0"/>
  </bookViews>
  <sheets>
    <sheet name="決算報告書" sheetId="1" r:id="rId1"/>
    <sheet name="収支計算書" sheetId="2" r:id="rId2"/>
    <sheet name="決算報告書（例）" sheetId="3" r:id="rId3"/>
    <sheet name="収支計算書（例）" sheetId="4" r:id="rId4"/>
  </sheets>
  <definedNames>
    <definedName name="_xlnm.Print_Area" localSheetId="0">'決算報告書'!$A$1:$AI$45</definedName>
    <definedName name="_xlnm.Print_Area" localSheetId="2">'決算報告書（例）'!$A$1:$AI$45</definedName>
    <definedName name="_xlnm.Print_Area" localSheetId="1">'収支計算書'!$A$1:$S$45</definedName>
    <definedName name="_xlnm.Print_Area" localSheetId="3">'収支計算書（例）'!$A$1:$S$45</definedName>
    <definedName name="_xlnm.Print_Titles" localSheetId="1">'収支計算書'!$13:$15</definedName>
    <definedName name="_xlnm.Print_Titles" localSheetId="3">'収支計算書（例）'!$13:$15</definedName>
  </definedNames>
  <calcPr fullCalcOnLoad="1"/>
</workbook>
</file>

<file path=xl/sharedStrings.xml><?xml version="1.0" encoding="utf-8"?>
<sst xmlns="http://schemas.openxmlformats.org/spreadsheetml/2006/main" count="440" uniqueCount="101">
  <si>
    <t>記</t>
  </si>
  <si>
    <t xml:space="preserve">クラブ名 </t>
  </si>
  <si>
    <t>収入計</t>
  </si>
  <si>
    <t>円</t>
  </si>
  <si>
    <t>決算報告書</t>
  </si>
  <si>
    <t xml:space="preserve">標記事業について、下記のとおり報告いたします。
</t>
  </si>
  <si>
    <t>対象経費</t>
  </si>
  <si>
    <t>対象外経費</t>
  </si>
  <si>
    <t>合計</t>
  </si>
  <si>
    <t>年</t>
  </si>
  <si>
    <t>月</t>
  </si>
  <si>
    <t>日</t>
  </si>
  <si>
    <t>助成金額</t>
  </si>
  <si>
    <t>預金利息</t>
  </si>
  <si>
    <t>◆支出</t>
  </si>
  <si>
    <t>◆収入</t>
  </si>
  <si>
    <t>①</t>
  </si>
  <si>
    <t>②</t>
  </si>
  <si>
    <t>③</t>
  </si>
  <si>
    <t>④</t>
  </si>
  <si>
    <t>⑥</t>
  </si>
  <si>
    <t>自己負担金</t>
  </si>
  <si>
    <t>その他の収入</t>
  </si>
  <si>
    <t>平成</t>
  </si>
  <si>
    <t>⑤</t>
  </si>
  <si>
    <t>⑦</t>
  </si>
  <si>
    <t>⑧</t>
  </si>
  <si>
    <t>（①+②）</t>
  </si>
  <si>
    <t>（③+④）</t>
  </si>
  <si>
    <t>（⑥+⑦）</t>
  </si>
  <si>
    <t>事 業 細 目 名</t>
  </si>
  <si>
    <t>総合型地域スポーツクラブマネジャー設置支援事業</t>
  </si>
  <si>
    <t>都道府県名</t>
  </si>
  <si>
    <t>○○県</t>
  </si>
  <si>
    <t>【　中間　・　決算　】</t>
  </si>
  <si>
    <t>ク ラ ブ 名</t>
  </si>
  <si>
    <t>○○○クラブ</t>
  </si>
  <si>
    <t>※中間、決算のいずれかに○</t>
  </si>
  <si>
    <t>（収入）</t>
  </si>
  <si>
    <t>（単位：円）</t>
  </si>
  <si>
    <t>予算額</t>
  </si>
  <si>
    <t>決算額</t>
  </si>
  <si>
    <t>差△異</t>
  </si>
  <si>
    <t>内　　　　　容</t>
  </si>
  <si>
    <t>自己負担金</t>
  </si>
  <si>
    <t>預 金 利 息</t>
  </si>
  <si>
    <t>預金利息</t>
  </si>
  <si>
    <t>その他の収入</t>
  </si>
  <si>
    <t>クラブ繰入金</t>
  </si>
  <si>
    <t>合　　　計</t>
  </si>
  <si>
    <t>（支出）</t>
  </si>
  <si>
    <t>科　　目</t>
  </si>
  <si>
    <t>対　象　経　費　(A)</t>
  </si>
  <si>
    <t>対　象　外　経　費　(B)</t>
  </si>
  <si>
    <t>（A＋B）</t>
  </si>
  <si>
    <t>金　額</t>
  </si>
  <si>
    <t>積   算   内   訳</t>
  </si>
  <si>
    <t>金　額</t>
  </si>
  <si>
    <t>賃金</t>
  </si>
  <si>
    <t>クラブマネジャー（正）</t>
  </si>
  <si>
    <t>円×</t>
  </si>
  <si>
    <t>h</t>
  </si>
  <si>
    <t>日</t>
  </si>
  <si>
    <t>ヶ月</t>
  </si>
  <si>
    <t>クラブマネジャー（副）</t>
  </si>
  <si>
    <t>雑役務費</t>
  </si>
  <si>
    <t>振込手数料</t>
  </si>
  <si>
    <t>件</t>
  </si>
  <si>
    <t>←40万円未満の場合は、助成対象事業となりません。</t>
  </si>
  <si>
    <t>補助金概算払額</t>
  </si>
  <si>
    <t>⑩</t>
  </si>
  <si>
    <t>⑪</t>
  </si>
  <si>
    <t>補助金精算払額</t>
  </si>
  <si>
    <t>⑩-⑪</t>
  </si>
  <si>
    <t>4月分</t>
  </si>
  <si>
    <t>5月分</t>
  </si>
  <si>
    <t>6月分</t>
  </si>
  <si>
    <t>7月分</t>
  </si>
  <si>
    <t>8月分</t>
  </si>
  <si>
    <t>9月分</t>
  </si>
  <si>
    <t>10月分</t>
  </si>
  <si>
    <t>11月分</t>
  </si>
  <si>
    <t>12月分</t>
  </si>
  <si>
    <t>1月分</t>
  </si>
  <si>
    <t>2月分</t>
  </si>
  <si>
    <t>時給</t>
  </si>
  <si>
    <t>日給</t>
  </si>
  <si>
    <t>月給</t>
  </si>
  <si>
    <t>時間</t>
  </si>
  <si>
    <t>◆補助金の精算</t>
  </si>
  <si>
    <t>補　助　金</t>
  </si>
  <si>
    <t>9月分</t>
  </si>
  <si>
    <t>平成27年度総合型地域スポーツクラブマネジャー設置支援事業</t>
  </si>
  <si>
    <t>補助金確定額</t>
  </si>
  <si>
    <t>平成27年度総合型地域スポーツクラブマネジャー設置支援事業　収支計算書（    ○ 　年目）</t>
  </si>
  <si>
    <t>日本体育協会からの補助金（スポーツ振興くじ助成金）</t>
  </si>
  <si>
    <t>平成27年度総合型地域スポーツクラブマネジャー設置支援事業　収支計算書（ 　年目）</t>
  </si>
  <si>
    <t>5月分</t>
  </si>
  <si>
    <t>7月分</t>
  </si>
  <si>
    <t>9月分</t>
  </si>
  <si>
    <t>←40万円未満の場合は、補助対象事業となりません。</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</si>
</sst>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quot;@&quot;###,###&quot;円&quot;&quot;×&quot;"/>
    <numFmt numFmtId="179" formatCode="#,##0_ &quot;ク&quot;&quot;ラ&quot;&quot;ブ&quot;"/>
    <numFmt numFmtId="180" formatCode="#,##0;[Red]#,##0"/>
    <numFmt numFmtId="181" formatCode="#,##0_ ;[Red]\-#,##0\ "/>
    <numFmt numFmtId="182" formatCode="#,##0_);[Red]\(#,##0\)"/>
    <numFmt numFmtId="183" formatCode="&quot;@&quot;#,##0&quot;円×&quot;"/>
    <numFmt numFmtId="184" formatCode="#,##0&quot;名×&quot;"/>
    <numFmt numFmtId="185" formatCode="#,##0&quot;回&quot;"/>
    <numFmt numFmtId="186" formatCode="#,##0&quot;時間×&quot;"/>
    <numFmt numFmtId="187" formatCode="#,##0&quot;名&quot;"/>
    <numFmt numFmtId="188" formatCode="#,##0&quot;泊×&quot;"/>
    <numFmt numFmtId="189" formatCode="#,##0&quot;日×&quot;"/>
    <numFmt numFmtId="190" formatCode="#,##0&quot;日&quot;"/>
    <numFmt numFmtId="191" formatCode="#,##0\ "/>
    <numFmt numFmtId="192" formatCode="#,##0&quot;部×&quot;"/>
    <numFmt numFmtId="193" formatCode="#,##0&quot;ｸﾞﾙｰﾌﾟ&quot;"/>
    <numFmt numFmtId="194" formatCode="0&quot;ヵ&quot;&quot;月&quot;"/>
    <numFmt numFmtId="195" formatCode="#,##0&quot;件&quot;"/>
    <numFmt numFmtId="196" formatCode="0_);[Red]\(0\)"/>
    <numFmt numFmtId="197" formatCode="#,##0_);\(#,##0\)"/>
    <numFmt numFmtId="198" formatCode="#,##0&quot;円&quot;"/>
    <numFmt numFmtId="199" formatCode="#,##0&quot;  円&quot;"/>
    <numFmt numFmtId="200" formatCode="&quot;Yes&quot;;&quot;Yes&quot;;&quot;No&quot;"/>
    <numFmt numFmtId="201" formatCode="&quot;True&quot;;&quot;True&quot;;&quot;False&quot;"/>
    <numFmt numFmtId="202" formatCode="&quot;On&quot;;&quot;On&quot;;&quot;Off&quot;"/>
    <numFmt numFmtId="203" formatCode="0&quot;人&quot;"/>
    <numFmt numFmtId="204" formatCode="&quot;@&quot;#,##0&quot;円&quot;&quot;×&quot;"/>
    <numFmt numFmtId="205" formatCode="&quot;×&quot;#,##0&quot;回&quot;;[Red]\-#,##0&quot;円&quot;"/>
    <numFmt numFmtId="206" formatCode="&quot;延&quot;0&quot;人&quot;"/>
    <numFmt numFmtId="207" formatCode="#,##0&quot;部&quot;\ "/>
    <numFmt numFmtId="208" formatCode="#,##0&quot;枚&quot;"/>
    <numFmt numFmtId="209" formatCode="0&quot;件&quot;"/>
    <numFmt numFmtId="210" formatCode="&quot;×&quot;#,##0&quot;会場&quot;"/>
    <numFmt numFmtId="211" formatCode="#,##0&quot;部&quot;"/>
    <numFmt numFmtId="212" formatCode="0&quot;名×&quot;"/>
    <numFmt numFmtId="213" formatCode="&quot;延&quot;#,##0&quot;名&quot;"/>
    <numFmt numFmtId="214" formatCode="#,##0&quot;個&quot;"/>
    <numFmt numFmtId="215" formatCode="#,##0&quot;泊&quot;"/>
    <numFmt numFmtId="216" formatCode="#,##0.0&quot;時間&quot;"/>
    <numFmt numFmtId="217" formatCode="#,##0;&quot;△ &quot;#,##0"/>
    <numFmt numFmtId="218" formatCode="&quot;延&quot;#,##0&quot;枚&quot;"/>
    <numFmt numFmtId="219" formatCode="#,##0&quot;箱&quot;"/>
    <numFmt numFmtId="220" formatCode="#,##0&quot;本&quot;"/>
    <numFmt numFmtId="221" formatCode="#,##0&quot;〆&quot;"/>
    <numFmt numFmtId="222" formatCode="&quot;×&quot;#,##0&quot;種目&quot;"/>
    <numFmt numFmtId="223" formatCode="#,##0&quot;部&quot;&quot;×&quot;"/>
    <numFmt numFmtId="224" formatCode="0.0%"/>
    <numFmt numFmtId="225" formatCode="&quot;×&quot;#,##0&quot;回&quot;"/>
    <numFmt numFmtId="226" formatCode="&quot;@&quot;#,##0"/>
    <numFmt numFmtId="227" formatCode="#,##0.0;[Red]\-#,##0.0"/>
  </numFmts>
  <fonts count="57">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20"/>
      <name val="ＭＳ 明朝"/>
      <family val="1"/>
    </font>
    <font>
      <sz val="10.5"/>
      <name val="Century"/>
      <family val="1"/>
    </font>
    <font>
      <sz val="11"/>
      <name val="明朝"/>
      <family val="1"/>
    </font>
    <font>
      <sz val="11"/>
      <name val="Century"/>
      <family val="1"/>
    </font>
    <font>
      <sz val="14"/>
      <name val="明朝"/>
      <family val="1"/>
    </font>
    <font>
      <sz val="11"/>
      <name val="ＭＳ ゴシック"/>
      <family val="3"/>
    </font>
    <font>
      <sz val="9"/>
      <name val="ＭＳ ゴシック"/>
      <family val="3"/>
    </font>
    <font>
      <sz val="6"/>
      <name val="ＭＳ Ｐ明朝"/>
      <family val="1"/>
    </font>
    <font>
      <sz val="8"/>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丸ｺﾞｼｯｸM-PRO"/>
      <family val="3"/>
    </font>
    <font>
      <sz val="11"/>
      <color indexed="8"/>
      <name val="Calibri"/>
      <family val="2"/>
    </font>
    <font>
      <b/>
      <sz val="10.5"/>
      <color indexed="8"/>
      <name val="ＭＳ Ｐゴシック"/>
      <family val="3"/>
    </font>
    <font>
      <sz val="8"/>
      <color indexed="8"/>
      <name val="ＭＳ Ｐゴシック"/>
      <family val="3"/>
    </font>
    <font>
      <sz val="8"/>
      <color indexed="8"/>
      <name val="Calibri"/>
      <family val="2"/>
    </font>
    <font>
      <u val="single"/>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style="medium"/>
      <right style="thin"/>
      <top style="double"/>
      <bottom style="thin"/>
    </border>
    <border>
      <left style="thin"/>
      <right style="thin"/>
      <top style="double"/>
      <bottom style="thin"/>
    </border>
    <border>
      <left style="thin"/>
      <right>
        <color indexed="63"/>
      </right>
      <top style="double"/>
      <bottom style="thin"/>
    </border>
    <border>
      <left style="medium"/>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style="thin"/>
    </border>
    <border>
      <left>
        <color indexed="63"/>
      </left>
      <right style="thin"/>
      <top>
        <color indexed="63"/>
      </top>
      <bottom style="mediu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double"/>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0"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306">
    <xf numFmtId="0" fontId="0" fillId="0" borderId="0" xfId="0" applyAlignment="1">
      <alignment/>
    </xf>
    <xf numFmtId="0" fontId="5" fillId="0" borderId="0" xfId="0" applyFont="1" applyFill="1" applyAlignment="1">
      <alignment vertical="center" shrinkToFit="1"/>
    </xf>
    <xf numFmtId="0" fontId="5" fillId="0" borderId="0" xfId="0" applyFont="1" applyFill="1" applyAlignment="1">
      <alignment horizontal="right" vertical="center" shrinkToFit="1"/>
    </xf>
    <xf numFmtId="58" fontId="5" fillId="0" borderId="0" xfId="0" applyNumberFormat="1" applyFont="1" applyFill="1" applyAlignment="1">
      <alignment horizontal="righ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Alignment="1">
      <alignment horizontal="right" shrinkToFit="1"/>
    </xf>
    <xf numFmtId="199" fontId="6" fillId="0" borderId="0" xfId="0" applyNumberFormat="1" applyFont="1" applyFill="1" applyBorder="1" applyAlignment="1">
      <alignment horizontal="right" shrinkToFit="1"/>
    </xf>
    <xf numFmtId="0" fontId="11" fillId="0" borderId="0" xfId="0" applyFont="1" applyFill="1" applyBorder="1" applyAlignment="1">
      <alignment horizontal="distributed" vertical="center" wrapText="1"/>
    </xf>
    <xf numFmtId="199" fontId="6" fillId="0" borderId="10" xfId="0" applyNumberFormat="1" applyFont="1" applyFill="1" applyBorder="1" applyAlignment="1">
      <alignment horizontal="right"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13" xfId="0" applyFont="1" applyFill="1" applyBorder="1" applyAlignment="1">
      <alignment horizontal="left" vertical="center" shrinkToFit="1"/>
    </xf>
    <xf numFmtId="0" fontId="8" fillId="0" borderId="13" xfId="0" applyFont="1" applyFill="1" applyBorder="1" applyAlignment="1">
      <alignment horizontal="center" wrapText="1"/>
    </xf>
    <xf numFmtId="0" fontId="8" fillId="0" borderId="0" xfId="0" applyFont="1" applyFill="1" applyBorder="1" applyAlignment="1">
      <alignment horizontal="center" vertical="top" wrapTex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12" fillId="0" borderId="0" xfId="0" applyFont="1" applyFill="1" applyBorder="1" applyAlignment="1">
      <alignment horizontal="center" vertical="center" wrapText="1"/>
    </xf>
    <xf numFmtId="38" fontId="10" fillId="0" borderId="0" xfId="0" applyNumberFormat="1" applyFont="1" applyFill="1" applyBorder="1" applyAlignment="1">
      <alignment horizontal="right" vertical="center" wrapText="1"/>
    </xf>
    <xf numFmtId="0" fontId="8" fillId="0" borderId="0" xfId="0" applyFont="1" applyFill="1" applyBorder="1" applyAlignment="1">
      <alignment horizontal="center" wrapText="1"/>
    </xf>
    <xf numFmtId="0" fontId="6"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right" vertical="top" wrapText="1"/>
    </xf>
    <xf numFmtId="0" fontId="9" fillId="0" borderId="0" xfId="0" applyFont="1" applyFill="1" applyAlignment="1">
      <alignment horizontal="justify"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distributed"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6" fillId="0" borderId="0" xfId="0" applyFont="1" applyFill="1" applyBorder="1" applyAlignment="1">
      <alignment vertical="center"/>
    </xf>
    <xf numFmtId="0" fontId="9" fillId="0" borderId="17" xfId="0" applyFont="1" applyFill="1" applyBorder="1" applyAlignment="1">
      <alignment horizontal="distributed" vertical="center" wrapText="1"/>
    </xf>
    <xf numFmtId="0" fontId="12" fillId="0" borderId="17" xfId="0" applyFont="1" applyFill="1" applyBorder="1" applyAlignment="1">
      <alignment horizontal="center" vertical="center" wrapText="1"/>
    </xf>
    <xf numFmtId="38" fontId="10" fillId="0" borderId="17" xfId="0" applyNumberFormat="1" applyFont="1" applyFill="1" applyBorder="1" applyAlignment="1">
      <alignment horizontal="right" vertical="center" wrapText="1"/>
    </xf>
    <xf numFmtId="0" fontId="5" fillId="0" borderId="17" xfId="0" applyFont="1" applyFill="1" applyBorder="1" applyAlignment="1">
      <alignment vertical="center" shrinkToFit="1"/>
    </xf>
    <xf numFmtId="38" fontId="15" fillId="0" borderId="0" xfId="63" applyNumberFormat="1" applyFont="1" applyFill="1">
      <alignment/>
      <protection/>
    </xf>
    <xf numFmtId="38" fontId="15" fillId="0" borderId="0" xfId="63" applyNumberFormat="1" applyFont="1" applyFill="1" applyAlignment="1">
      <alignment horizontal="center"/>
      <protection/>
    </xf>
    <xf numFmtId="217" fontId="15" fillId="0" borderId="0" xfId="63" applyNumberFormat="1" applyFont="1" applyFill="1" applyAlignment="1">
      <alignment horizontal="center"/>
      <protection/>
    </xf>
    <xf numFmtId="226" fontId="15" fillId="0" borderId="0" xfId="51" applyNumberFormat="1" applyFont="1" applyFill="1" applyAlignment="1">
      <alignment horizontal="center"/>
    </xf>
    <xf numFmtId="0" fontId="15" fillId="0" borderId="0" xfId="63" applyNumberFormat="1" applyFont="1" applyFill="1" applyAlignment="1">
      <alignment horizontal="center"/>
      <protection/>
    </xf>
    <xf numFmtId="38" fontId="15" fillId="0" borderId="0" xfId="51" applyFont="1" applyFill="1" applyAlignment="1">
      <alignment horizontal="center"/>
    </xf>
    <xf numFmtId="3" fontId="15" fillId="0" borderId="0" xfId="63" applyNumberFormat="1" applyFont="1" applyFill="1" applyBorder="1">
      <alignment/>
      <protection/>
    </xf>
    <xf numFmtId="38" fontId="15" fillId="0" borderId="18" xfId="63" applyNumberFormat="1" applyFont="1" applyFill="1" applyBorder="1" applyAlignment="1">
      <alignment horizontal="center"/>
      <protection/>
    </xf>
    <xf numFmtId="38" fontId="15" fillId="0" borderId="19" xfId="63" applyNumberFormat="1" applyFont="1" applyFill="1" applyBorder="1" applyAlignment="1">
      <alignment horizontal="left"/>
      <protection/>
    </xf>
    <xf numFmtId="0" fontId="15" fillId="0" borderId="20" xfId="63" applyNumberFormat="1" applyFont="1" applyFill="1" applyBorder="1" applyAlignment="1">
      <alignment horizontal="center"/>
      <protection/>
    </xf>
    <xf numFmtId="38" fontId="15" fillId="0" borderId="0" xfId="63" applyNumberFormat="1" applyFont="1" applyFill="1" applyAlignment="1">
      <alignment horizontal="left"/>
      <protection/>
    </xf>
    <xf numFmtId="38" fontId="15" fillId="0" borderId="0" xfId="63" applyNumberFormat="1" applyFont="1" applyFill="1" applyBorder="1">
      <alignment/>
      <protection/>
    </xf>
    <xf numFmtId="217" fontId="15" fillId="0" borderId="0" xfId="63" applyNumberFormat="1" applyFont="1" applyFill="1" applyBorder="1">
      <alignment/>
      <protection/>
    </xf>
    <xf numFmtId="226" fontId="15" fillId="0" borderId="0" xfId="51" applyNumberFormat="1" applyFont="1" applyFill="1" applyBorder="1" applyAlignment="1">
      <alignment/>
    </xf>
    <xf numFmtId="0" fontId="15" fillId="0" borderId="0" xfId="63" applyNumberFormat="1" applyFont="1" applyFill="1" applyBorder="1">
      <alignment/>
      <protection/>
    </xf>
    <xf numFmtId="38" fontId="15" fillId="0" borderId="0" xfId="51" applyFont="1" applyFill="1" applyBorder="1" applyAlignment="1">
      <alignment/>
    </xf>
    <xf numFmtId="3" fontId="15" fillId="0" borderId="21" xfId="63" applyNumberFormat="1" applyFont="1" applyFill="1" applyBorder="1" applyAlignment="1">
      <alignment horizontal="right"/>
      <protection/>
    </xf>
    <xf numFmtId="217" fontId="15" fillId="0" borderId="19" xfId="63" applyNumberFormat="1" applyFont="1" applyFill="1" applyBorder="1" applyAlignment="1">
      <alignment horizontal="center"/>
      <protection/>
    </xf>
    <xf numFmtId="38" fontId="15" fillId="0" borderId="19" xfId="63" applyNumberFormat="1" applyFont="1" applyFill="1" applyBorder="1" applyAlignment="1">
      <alignment horizontal="center"/>
      <protection/>
    </xf>
    <xf numFmtId="38" fontId="15" fillId="0" borderId="22" xfId="63" applyNumberFormat="1" applyFont="1" applyFill="1" applyBorder="1" applyAlignment="1">
      <alignment horizontal="center"/>
      <protection/>
    </xf>
    <xf numFmtId="38" fontId="15" fillId="0" borderId="23" xfId="63" applyNumberFormat="1" applyFont="1" applyFill="1" applyBorder="1" applyAlignment="1">
      <alignment horizontal="center"/>
      <protection/>
    </xf>
    <xf numFmtId="217" fontId="15" fillId="33" borderId="24" xfId="63" applyNumberFormat="1" applyFont="1" applyFill="1" applyBorder="1" applyAlignment="1">
      <alignment shrinkToFit="1"/>
      <protection/>
    </xf>
    <xf numFmtId="226" fontId="15" fillId="0" borderId="22" xfId="51" applyNumberFormat="1" applyFont="1" applyFill="1" applyBorder="1" applyAlignment="1">
      <alignment horizontal="center"/>
    </xf>
    <xf numFmtId="0" fontId="15" fillId="0" borderId="22" xfId="63" applyNumberFormat="1" applyFont="1" applyFill="1" applyBorder="1" applyAlignment="1">
      <alignment horizontal="center"/>
      <protection/>
    </xf>
    <xf numFmtId="38" fontId="15" fillId="0" borderId="22" xfId="51" applyFont="1" applyFill="1" applyBorder="1" applyAlignment="1">
      <alignment horizontal="center"/>
    </xf>
    <xf numFmtId="38" fontId="15" fillId="0" borderId="18" xfId="63" applyNumberFormat="1" applyFont="1" applyFill="1" applyBorder="1" applyAlignment="1">
      <alignment horizontal="right"/>
      <protection/>
    </xf>
    <xf numFmtId="38" fontId="15" fillId="33" borderId="18" xfId="63" applyNumberFormat="1" applyFont="1" applyFill="1" applyBorder="1" applyAlignment="1">
      <alignment horizontal="right"/>
      <protection/>
    </xf>
    <xf numFmtId="217" fontId="15" fillId="33" borderId="18" xfId="63" applyNumberFormat="1" applyFont="1" applyFill="1" applyBorder="1" applyAlignment="1">
      <alignment shrinkToFit="1"/>
      <protection/>
    </xf>
    <xf numFmtId="3" fontId="15" fillId="0" borderId="25" xfId="63" applyNumberFormat="1" applyFont="1" applyFill="1" applyBorder="1" applyAlignment="1">
      <alignment horizontal="center"/>
      <protection/>
    </xf>
    <xf numFmtId="3" fontId="15" fillId="0" borderId="23" xfId="63" applyNumberFormat="1" applyFont="1" applyFill="1" applyBorder="1" applyAlignment="1">
      <alignment horizontal="center"/>
      <protection/>
    </xf>
    <xf numFmtId="3" fontId="15" fillId="0" borderId="26" xfId="63" applyNumberFormat="1" applyFont="1" applyFill="1" applyBorder="1" applyAlignment="1">
      <alignment horizontal="center" shrinkToFit="1"/>
      <protection/>
    </xf>
    <xf numFmtId="3" fontId="15" fillId="0" borderId="18" xfId="63" applyNumberFormat="1" applyFont="1" applyFill="1" applyBorder="1" applyAlignment="1">
      <alignment horizontal="center"/>
      <protection/>
    </xf>
    <xf numFmtId="38" fontId="15" fillId="0" borderId="24" xfId="63" applyNumberFormat="1" applyFont="1" applyFill="1" applyBorder="1" applyAlignment="1">
      <alignment horizontal="right" shrinkToFit="1"/>
      <protection/>
    </xf>
    <xf numFmtId="3" fontId="15" fillId="33" borderId="25" xfId="63" applyNumberFormat="1" applyFont="1" applyFill="1" applyBorder="1" applyAlignment="1">
      <alignment shrinkToFit="1"/>
      <protection/>
    </xf>
    <xf numFmtId="3" fontId="15" fillId="33" borderId="27" xfId="63" applyNumberFormat="1" applyFont="1" applyFill="1" applyBorder="1" applyAlignment="1">
      <alignment shrinkToFit="1"/>
      <protection/>
    </xf>
    <xf numFmtId="38" fontId="15" fillId="0" borderId="28" xfId="63" applyNumberFormat="1" applyFont="1" applyFill="1" applyBorder="1" applyAlignment="1">
      <alignment/>
      <protection/>
    </xf>
    <xf numFmtId="226" fontId="15" fillId="0" borderId="28" xfId="51" applyNumberFormat="1" applyFont="1" applyFill="1" applyBorder="1" applyAlignment="1">
      <alignment shrinkToFit="1"/>
    </xf>
    <xf numFmtId="0" fontId="15" fillId="0" borderId="28" xfId="63" applyNumberFormat="1" applyFont="1" applyFill="1" applyBorder="1" applyAlignment="1">
      <alignment shrinkToFit="1"/>
      <protection/>
    </xf>
    <xf numFmtId="38" fontId="15" fillId="0" borderId="28" xfId="51" applyFont="1" applyFill="1" applyBorder="1" applyAlignment="1">
      <alignment shrinkToFit="1"/>
    </xf>
    <xf numFmtId="3" fontId="15" fillId="0" borderId="27" xfId="63" applyNumberFormat="1" applyFont="1" applyFill="1" applyBorder="1" applyAlignment="1">
      <alignment shrinkToFit="1"/>
      <protection/>
    </xf>
    <xf numFmtId="3" fontId="15" fillId="33" borderId="24" xfId="63" applyNumberFormat="1" applyFont="1" applyFill="1" applyBorder="1" applyAlignment="1">
      <alignment shrinkToFit="1"/>
      <protection/>
    </xf>
    <xf numFmtId="38" fontId="15" fillId="0" borderId="20" xfId="63" applyNumberFormat="1" applyFont="1" applyFill="1" applyBorder="1">
      <alignment/>
      <protection/>
    </xf>
    <xf numFmtId="38" fontId="15" fillId="0" borderId="29" xfId="63" applyNumberFormat="1" applyFont="1" applyFill="1" applyBorder="1" applyAlignment="1">
      <alignment horizontal="right" shrinkToFit="1"/>
      <protection/>
    </xf>
    <xf numFmtId="3" fontId="15" fillId="0" borderId="20" xfId="63" applyNumberFormat="1" applyFont="1" applyFill="1" applyBorder="1" applyAlignment="1">
      <alignment shrinkToFit="1"/>
      <protection/>
    </xf>
    <xf numFmtId="217" fontId="15" fillId="0" borderId="29" xfId="63" applyNumberFormat="1" applyFont="1" applyFill="1" applyBorder="1" applyAlignment="1">
      <alignment shrinkToFit="1"/>
      <protection/>
    </xf>
    <xf numFmtId="3" fontId="15" fillId="0" borderId="30" xfId="63" applyNumberFormat="1" applyFont="1" applyFill="1" applyBorder="1" applyAlignment="1">
      <alignment shrinkToFit="1"/>
      <protection/>
    </xf>
    <xf numFmtId="38" fontId="15" fillId="0" borderId="0" xfId="63" applyNumberFormat="1" applyFont="1" applyFill="1" applyBorder="1" applyAlignment="1">
      <alignment shrinkToFit="1"/>
      <protection/>
    </xf>
    <xf numFmtId="226" fontId="15" fillId="0" borderId="0" xfId="51" applyNumberFormat="1" applyFont="1" applyFill="1" applyBorder="1" applyAlignment="1">
      <alignment shrinkToFit="1"/>
    </xf>
    <xf numFmtId="0" fontId="15" fillId="0" borderId="0" xfId="63" applyNumberFormat="1" applyFont="1" applyFill="1" applyBorder="1" applyAlignment="1">
      <alignment shrinkToFit="1"/>
      <protection/>
    </xf>
    <xf numFmtId="227" fontId="15" fillId="0" borderId="0" xfId="51" applyNumberFormat="1" applyFont="1" applyFill="1" applyBorder="1" applyAlignment="1">
      <alignment shrinkToFit="1"/>
    </xf>
    <xf numFmtId="38" fontId="15" fillId="0" borderId="0" xfId="51" applyFont="1" applyFill="1" applyBorder="1" applyAlignment="1">
      <alignment shrinkToFit="1"/>
    </xf>
    <xf numFmtId="3" fontId="15" fillId="33" borderId="30" xfId="63" applyNumberFormat="1" applyFont="1" applyFill="1" applyBorder="1" applyAlignment="1">
      <alignment shrinkToFit="1"/>
      <protection/>
    </xf>
    <xf numFmtId="3" fontId="15" fillId="0" borderId="29" xfId="63" applyNumberFormat="1" applyFont="1" applyFill="1" applyBorder="1" applyAlignment="1">
      <alignment shrinkToFit="1"/>
      <protection/>
    </xf>
    <xf numFmtId="38" fontId="15" fillId="0" borderId="0" xfId="63" applyNumberFormat="1" applyFont="1" applyFill="1" applyBorder="1" applyAlignment="1">
      <alignment/>
      <protection/>
    </xf>
    <xf numFmtId="38" fontId="15" fillId="0" borderId="21" xfId="63" applyNumberFormat="1" applyFont="1" applyFill="1" applyBorder="1">
      <alignment/>
      <protection/>
    </xf>
    <xf numFmtId="38" fontId="15" fillId="0" borderId="31" xfId="63" applyNumberFormat="1" applyFont="1" applyFill="1" applyBorder="1" applyAlignment="1">
      <alignment horizontal="right" shrinkToFit="1"/>
      <protection/>
    </xf>
    <xf numFmtId="3" fontId="15" fillId="0" borderId="26" xfId="63" applyNumberFormat="1" applyFont="1" applyFill="1" applyBorder="1" applyAlignment="1">
      <alignment shrinkToFit="1"/>
      <protection/>
    </xf>
    <xf numFmtId="217" fontId="15" fillId="0" borderId="31" xfId="63" applyNumberFormat="1" applyFont="1" applyFill="1" applyBorder="1" applyAlignment="1">
      <alignment shrinkToFit="1"/>
      <protection/>
    </xf>
    <xf numFmtId="3" fontId="15" fillId="0" borderId="32" xfId="63" applyNumberFormat="1" applyFont="1" applyFill="1" applyBorder="1" applyAlignment="1">
      <alignment shrinkToFit="1"/>
      <protection/>
    </xf>
    <xf numFmtId="38" fontId="15" fillId="0" borderId="21" xfId="63" applyNumberFormat="1" applyFont="1" applyFill="1" applyBorder="1" applyAlignment="1">
      <alignment shrinkToFit="1"/>
      <protection/>
    </xf>
    <xf numFmtId="226" fontId="15" fillId="0" borderId="21" xfId="51" applyNumberFormat="1" applyFont="1" applyFill="1" applyBorder="1" applyAlignment="1">
      <alignment shrinkToFit="1"/>
    </xf>
    <xf numFmtId="0" fontId="15" fillId="0" borderId="21" xfId="63" applyNumberFormat="1" applyFont="1" applyFill="1" applyBorder="1" applyAlignment="1">
      <alignment shrinkToFit="1"/>
      <protection/>
    </xf>
    <xf numFmtId="38" fontId="15" fillId="0" borderId="21" xfId="51" applyFont="1" applyFill="1" applyBorder="1" applyAlignment="1">
      <alignment shrinkToFit="1"/>
    </xf>
    <xf numFmtId="3" fontId="15" fillId="0" borderId="31" xfId="63" applyNumberFormat="1" applyFont="1" applyFill="1" applyBorder="1" applyAlignment="1">
      <alignment shrinkToFit="1"/>
      <protection/>
    </xf>
    <xf numFmtId="3" fontId="15" fillId="33" borderId="20" xfId="63" applyNumberFormat="1" applyFont="1" applyFill="1" applyBorder="1" applyAlignment="1">
      <alignment shrinkToFit="1"/>
      <protection/>
    </xf>
    <xf numFmtId="217" fontId="15" fillId="33" borderId="29" xfId="63" applyNumberFormat="1" applyFont="1" applyFill="1" applyBorder="1" applyAlignment="1">
      <alignment shrinkToFit="1"/>
      <protection/>
    </xf>
    <xf numFmtId="176" fontId="15" fillId="33" borderId="29" xfId="63" applyNumberFormat="1" applyFont="1" applyFill="1" applyBorder="1" applyAlignment="1">
      <alignment shrinkToFit="1"/>
      <protection/>
    </xf>
    <xf numFmtId="38" fontId="15" fillId="0" borderId="19" xfId="63" applyNumberFormat="1" applyFont="1" applyFill="1" applyBorder="1">
      <alignment/>
      <protection/>
    </xf>
    <xf numFmtId="38" fontId="15" fillId="0" borderId="22" xfId="63" applyNumberFormat="1" applyFont="1" applyFill="1" applyBorder="1">
      <alignment/>
      <protection/>
    </xf>
    <xf numFmtId="3" fontId="15" fillId="33" borderId="19" xfId="63" applyNumberFormat="1" applyFont="1" applyFill="1" applyBorder="1" applyAlignment="1">
      <alignment horizontal="right" shrinkToFit="1"/>
      <protection/>
    </xf>
    <xf numFmtId="3" fontId="15" fillId="33" borderId="19" xfId="63" applyNumberFormat="1" applyFont="1" applyFill="1" applyBorder="1" applyAlignment="1">
      <alignment shrinkToFit="1"/>
      <protection/>
    </xf>
    <xf numFmtId="217" fontId="15" fillId="33" borderId="19" xfId="63" applyNumberFormat="1" applyFont="1" applyFill="1" applyBorder="1" applyAlignment="1">
      <alignment shrinkToFit="1"/>
      <protection/>
    </xf>
    <xf numFmtId="3" fontId="15" fillId="33" borderId="33" xfId="63" applyNumberFormat="1" applyFont="1" applyFill="1" applyBorder="1" applyAlignment="1">
      <alignment shrinkToFit="1"/>
      <protection/>
    </xf>
    <xf numFmtId="38" fontId="16" fillId="0" borderId="22" xfId="63" applyNumberFormat="1" applyFont="1" applyFill="1" applyBorder="1">
      <alignment/>
      <protection/>
    </xf>
    <xf numFmtId="226" fontId="15" fillId="0" borderId="22" xfId="51" applyNumberFormat="1" applyFont="1" applyFill="1" applyBorder="1" applyAlignment="1">
      <alignment/>
    </xf>
    <xf numFmtId="0" fontId="15" fillId="0" borderId="22" xfId="63" applyNumberFormat="1" applyFont="1" applyFill="1" applyBorder="1">
      <alignment/>
      <protection/>
    </xf>
    <xf numFmtId="38" fontId="15" fillId="0" borderId="22" xfId="51" applyFont="1" applyFill="1" applyBorder="1" applyAlignment="1">
      <alignment/>
    </xf>
    <xf numFmtId="3" fontId="15" fillId="33" borderId="23" xfId="63" applyNumberFormat="1" applyFont="1" applyFill="1" applyBorder="1" applyAlignment="1">
      <alignment shrinkToFit="1"/>
      <protection/>
    </xf>
    <xf numFmtId="3" fontId="15" fillId="33" borderId="18" xfId="63" applyNumberFormat="1" applyFont="1" applyFill="1" applyBorder="1" applyAlignment="1">
      <alignment shrinkToFit="1"/>
      <protection/>
    </xf>
    <xf numFmtId="38" fontId="15" fillId="0" borderId="19" xfId="63" applyNumberFormat="1" applyFont="1" applyFill="1" applyBorder="1" applyAlignment="1">
      <alignment shrinkToFit="1"/>
      <protection/>
    </xf>
    <xf numFmtId="3" fontId="15" fillId="0" borderId="0" xfId="63" applyNumberFormat="1" applyFont="1" applyFill="1">
      <alignment/>
      <protection/>
    </xf>
    <xf numFmtId="217" fontId="15" fillId="0" borderId="0" xfId="63" applyNumberFormat="1" applyFont="1" applyFill="1">
      <alignment/>
      <protection/>
    </xf>
    <xf numFmtId="226" fontId="15" fillId="0" borderId="0" xfId="51" applyNumberFormat="1" applyFont="1" applyFill="1" applyAlignment="1">
      <alignment/>
    </xf>
    <xf numFmtId="0" fontId="15" fillId="0" borderId="0" xfId="63" applyNumberFormat="1" applyFont="1" applyFill="1">
      <alignment/>
      <protection/>
    </xf>
    <xf numFmtId="38" fontId="15" fillId="0" borderId="0" xfId="51" applyFont="1" applyFill="1" applyAlignment="1">
      <alignment/>
    </xf>
    <xf numFmtId="38" fontId="15" fillId="33" borderId="31" xfId="63" applyNumberFormat="1" applyFont="1" applyFill="1" applyBorder="1" applyAlignment="1">
      <alignment horizontal="right"/>
      <protection/>
    </xf>
    <xf numFmtId="38" fontId="15" fillId="0" borderId="26" xfId="63" applyNumberFormat="1" applyFont="1" applyFill="1" applyBorder="1" applyAlignment="1">
      <alignment horizontal="left"/>
      <protection/>
    </xf>
    <xf numFmtId="38" fontId="15" fillId="0" borderId="21" xfId="63" applyNumberFormat="1" applyFont="1" applyFill="1" applyBorder="1" applyAlignment="1">
      <alignment horizontal="center"/>
      <protection/>
    </xf>
    <xf numFmtId="226" fontId="15" fillId="0" borderId="21" xfId="51" applyNumberFormat="1" applyFont="1" applyFill="1" applyBorder="1" applyAlignment="1">
      <alignment horizontal="center"/>
    </xf>
    <xf numFmtId="0" fontId="15" fillId="0" borderId="21" xfId="63" applyNumberFormat="1" applyFont="1" applyFill="1" applyBorder="1" applyAlignment="1">
      <alignment horizontal="center"/>
      <protection/>
    </xf>
    <xf numFmtId="38" fontId="15" fillId="0" borderId="21" xfId="51" applyFont="1" applyFill="1" applyBorder="1" applyAlignment="1">
      <alignment horizontal="center"/>
    </xf>
    <xf numFmtId="38" fontId="15" fillId="0" borderId="32" xfId="63" applyNumberFormat="1" applyFont="1" applyFill="1" applyBorder="1" applyAlignment="1">
      <alignment horizontal="center"/>
      <protection/>
    </xf>
    <xf numFmtId="38" fontId="15" fillId="0" borderId="34" xfId="63" applyNumberFormat="1" applyFont="1" applyFill="1" applyBorder="1" applyAlignment="1">
      <alignment horizontal="right"/>
      <protection/>
    </xf>
    <xf numFmtId="217" fontId="15" fillId="33" borderId="34" xfId="63" applyNumberFormat="1" applyFont="1" applyFill="1" applyBorder="1" applyAlignment="1">
      <alignment shrinkToFit="1"/>
      <protection/>
    </xf>
    <xf numFmtId="38" fontId="15" fillId="0" borderId="35" xfId="63" applyNumberFormat="1" applyFont="1" applyFill="1" applyBorder="1" applyAlignment="1">
      <alignment horizontal="left"/>
      <protection/>
    </xf>
    <xf numFmtId="38" fontId="15" fillId="0" borderId="36" xfId="63" applyNumberFormat="1" applyFont="1" applyFill="1" applyBorder="1" applyAlignment="1">
      <alignment horizontal="center"/>
      <protection/>
    </xf>
    <xf numFmtId="226" fontId="15" fillId="0" borderId="36" xfId="51" applyNumberFormat="1" applyFont="1" applyFill="1" applyBorder="1" applyAlignment="1">
      <alignment horizontal="center"/>
    </xf>
    <xf numFmtId="0" fontId="15" fillId="0" borderId="36" xfId="63" applyNumberFormat="1" applyFont="1" applyFill="1" applyBorder="1" applyAlignment="1">
      <alignment horizontal="center"/>
      <protection/>
    </xf>
    <xf numFmtId="38" fontId="15" fillId="0" borderId="36" xfId="51" applyFont="1" applyFill="1" applyBorder="1" applyAlignment="1">
      <alignment horizontal="center"/>
    </xf>
    <xf numFmtId="38" fontId="15" fillId="0" borderId="37" xfId="63" applyNumberFormat="1" applyFont="1" applyFill="1" applyBorder="1" applyAlignment="1">
      <alignment horizontal="center"/>
      <protection/>
    </xf>
    <xf numFmtId="0" fontId="5" fillId="0" borderId="38" xfId="0" applyFont="1" applyFill="1" applyBorder="1" applyAlignment="1">
      <alignment vertical="center" shrinkToFit="1"/>
    </xf>
    <xf numFmtId="3" fontId="15" fillId="33" borderId="29" xfId="63" applyNumberFormat="1" applyFont="1" applyFill="1" applyBorder="1" applyAlignment="1">
      <alignment shrinkToFit="1"/>
      <protection/>
    </xf>
    <xf numFmtId="38" fontId="15" fillId="0" borderId="20" xfId="63" applyNumberFormat="1" applyFont="1" applyFill="1" applyBorder="1" applyAlignment="1">
      <alignment/>
      <protection/>
    </xf>
    <xf numFmtId="0" fontId="15" fillId="0" borderId="0" xfId="63" applyNumberFormat="1" applyFont="1" applyFill="1" applyAlignment="1">
      <alignment horizontal="right"/>
      <protection/>
    </xf>
    <xf numFmtId="38" fontId="15" fillId="0" borderId="0" xfId="51" applyFont="1" applyFill="1" applyBorder="1" applyAlignment="1">
      <alignment horizontal="right" shrinkToFit="1"/>
    </xf>
    <xf numFmtId="38" fontId="15" fillId="0" borderId="34" xfId="63" applyNumberFormat="1" applyFont="1" applyFill="1" applyBorder="1" applyAlignment="1">
      <alignment horizontal="left"/>
      <protection/>
    </xf>
    <xf numFmtId="38" fontId="15" fillId="0" borderId="31" xfId="63" applyNumberFormat="1" applyFont="1" applyFill="1" applyBorder="1" applyAlignment="1">
      <alignment horizontal="left"/>
      <protection/>
    </xf>
    <xf numFmtId="38" fontId="15" fillId="0" borderId="0" xfId="49" applyFont="1" applyFill="1" applyAlignment="1">
      <alignment horizontal="center"/>
    </xf>
    <xf numFmtId="38" fontId="15" fillId="0" borderId="0" xfId="49" applyFont="1" applyFill="1" applyBorder="1" applyAlignment="1">
      <alignment/>
    </xf>
    <xf numFmtId="38" fontId="15" fillId="0" borderId="22" xfId="49" applyFont="1" applyFill="1" applyBorder="1" applyAlignment="1">
      <alignment horizontal="center"/>
    </xf>
    <xf numFmtId="38" fontId="15" fillId="0" borderId="36" xfId="49" applyFont="1" applyFill="1" applyBorder="1" applyAlignment="1">
      <alignment horizontal="center"/>
    </xf>
    <xf numFmtId="38" fontId="15" fillId="0" borderId="21" xfId="49" applyFont="1" applyFill="1" applyBorder="1" applyAlignment="1">
      <alignment horizontal="center"/>
    </xf>
    <xf numFmtId="38" fontId="15" fillId="0" borderId="28" xfId="49" applyFont="1" applyFill="1" applyBorder="1" applyAlignment="1">
      <alignment shrinkToFit="1"/>
    </xf>
    <xf numFmtId="38" fontId="15" fillId="0" borderId="0" xfId="49" applyFont="1" applyFill="1" applyAlignment="1">
      <alignment/>
    </xf>
    <xf numFmtId="38" fontId="15" fillId="0" borderId="0" xfId="49" applyFont="1" applyFill="1" applyBorder="1" applyAlignment="1">
      <alignment shrinkToFit="1"/>
    </xf>
    <xf numFmtId="38" fontId="15" fillId="0" borderId="21" xfId="49" applyFont="1" applyFill="1" applyBorder="1" applyAlignment="1">
      <alignment shrinkToFit="1"/>
    </xf>
    <xf numFmtId="38" fontId="15" fillId="0" borderId="22" xfId="49" applyFont="1" applyFill="1" applyBorder="1" applyAlignment="1">
      <alignment/>
    </xf>
    <xf numFmtId="226" fontId="15" fillId="0" borderId="21" xfId="51" applyNumberFormat="1" applyFont="1" applyFill="1" applyBorder="1" applyAlignment="1">
      <alignment/>
    </xf>
    <xf numFmtId="38" fontId="15" fillId="0" borderId="21" xfId="49" applyFont="1" applyFill="1" applyBorder="1" applyAlignment="1">
      <alignment/>
    </xf>
    <xf numFmtId="0" fontId="15" fillId="0" borderId="21" xfId="63" applyNumberFormat="1" applyFont="1" applyFill="1" applyBorder="1" applyAlignment="1">
      <alignment horizontal="right"/>
      <protection/>
    </xf>
    <xf numFmtId="38" fontId="15" fillId="0" borderId="26" xfId="63" applyNumberFormat="1" applyFont="1" applyFill="1" applyBorder="1">
      <alignment/>
      <protection/>
    </xf>
    <xf numFmtId="38" fontId="15" fillId="0" borderId="30" xfId="51" applyFont="1" applyFill="1" applyBorder="1" applyAlignment="1">
      <alignment/>
    </xf>
    <xf numFmtId="38" fontId="15" fillId="0" borderId="30" xfId="51" applyFont="1" applyFill="1" applyBorder="1" applyAlignment="1">
      <alignment shrinkToFit="1"/>
    </xf>
    <xf numFmtId="0" fontId="15" fillId="0" borderId="21" xfId="63" applyNumberFormat="1" applyFont="1" applyFill="1" applyBorder="1">
      <alignment/>
      <protection/>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0" fontId="5" fillId="0" borderId="0" xfId="0" applyFont="1" applyFill="1" applyAlignment="1">
      <alignment horizontal="right" vertical="center" shrinkToFit="1"/>
    </xf>
    <xf numFmtId="0" fontId="0" fillId="0" borderId="0" xfId="0" applyAlignment="1">
      <alignment horizontal="right" vertical="center" shrinkToFit="1"/>
    </xf>
    <xf numFmtId="0" fontId="5" fillId="0" borderId="0" xfId="0" applyNumberFormat="1" applyFont="1" applyFill="1" applyAlignment="1">
      <alignment horizontal="right" vertical="center" shrinkToFit="1"/>
    </xf>
    <xf numFmtId="0" fontId="5" fillId="0" borderId="0" xfId="0" applyFont="1" applyFill="1" applyBorder="1" applyAlignment="1">
      <alignment horizontal="center" shrinkToFit="1"/>
    </xf>
    <xf numFmtId="0" fontId="5" fillId="0" borderId="21" xfId="0" applyFont="1" applyFill="1" applyBorder="1" applyAlignment="1">
      <alignment horizontal="center" shrinkToFit="1"/>
    </xf>
    <xf numFmtId="38" fontId="5" fillId="0" borderId="0" xfId="0" applyNumberFormat="1" applyFont="1" applyFill="1" applyBorder="1" applyAlignment="1" applyProtection="1">
      <alignment horizontal="center" shrinkToFit="1"/>
      <protection locked="0"/>
    </xf>
    <xf numFmtId="0" fontId="5" fillId="0" borderId="0" xfId="0" applyNumberFormat="1" applyFont="1" applyFill="1" applyBorder="1" applyAlignment="1" applyProtection="1">
      <alignment horizontal="center" shrinkToFit="1"/>
      <protection locked="0"/>
    </xf>
    <xf numFmtId="0" fontId="5" fillId="0" borderId="21" xfId="0" applyNumberFormat="1" applyFont="1" applyFill="1" applyBorder="1" applyAlignment="1" applyProtection="1">
      <alignment horizontal="center" shrinkToFit="1"/>
      <protection locked="0"/>
    </xf>
    <xf numFmtId="0" fontId="6" fillId="0" borderId="0" xfId="0" applyFont="1" applyFill="1" applyAlignment="1">
      <alignment horizontal="center" vertical="center" wrapText="1" shrinkToFit="1"/>
    </xf>
    <xf numFmtId="0" fontId="6" fillId="0" borderId="13" xfId="0" applyFont="1" applyFill="1" applyBorder="1" applyAlignment="1">
      <alignment vertical="center" shrinkToFit="1"/>
    </xf>
    <xf numFmtId="0" fontId="9" fillId="0" borderId="39" xfId="0" applyFont="1" applyFill="1" applyBorder="1" applyAlignment="1">
      <alignment horizontal="distributed" vertical="center" wrapText="1"/>
    </xf>
    <xf numFmtId="0" fontId="9" fillId="0" borderId="40" xfId="0" applyFont="1" applyFill="1" applyBorder="1" applyAlignment="1">
      <alignment horizontal="distributed" vertical="center" wrapText="1"/>
    </xf>
    <xf numFmtId="0" fontId="9" fillId="0" borderId="41" xfId="0" applyFont="1" applyFill="1" applyBorder="1" applyAlignment="1">
      <alignment horizontal="distributed"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38" fontId="10" fillId="0" borderId="41" xfId="0" applyNumberFormat="1" applyFont="1" applyFill="1" applyBorder="1" applyAlignment="1">
      <alignment horizontal="right" vertical="center" wrapText="1"/>
    </xf>
    <xf numFmtId="38" fontId="10" fillId="0" borderId="42" xfId="0" applyNumberFormat="1" applyFont="1" applyFill="1" applyBorder="1" applyAlignment="1">
      <alignment horizontal="right" vertical="center" wrapText="1"/>
    </xf>
    <xf numFmtId="0" fontId="9" fillId="0" borderId="44"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38" fontId="10" fillId="0" borderId="25" xfId="0" applyNumberFormat="1" applyFont="1" applyFill="1" applyBorder="1" applyAlignment="1">
      <alignment horizontal="right" vertical="center" wrapText="1"/>
    </xf>
    <xf numFmtId="38" fontId="10" fillId="0" borderId="28" xfId="0" applyNumberFormat="1" applyFont="1" applyFill="1" applyBorder="1" applyAlignment="1">
      <alignment horizontal="right" vertical="center" wrapText="1"/>
    </xf>
    <xf numFmtId="38" fontId="10" fillId="0" borderId="26" xfId="0" applyNumberFormat="1" applyFont="1" applyFill="1" applyBorder="1" applyAlignment="1">
      <alignment horizontal="right" vertical="center" wrapText="1"/>
    </xf>
    <xf numFmtId="38" fontId="10" fillId="0" borderId="21" xfId="0" applyNumberFormat="1" applyFont="1" applyFill="1" applyBorder="1" applyAlignment="1">
      <alignment horizontal="right" vertical="center" wrapText="1"/>
    </xf>
    <xf numFmtId="0" fontId="5" fillId="0" borderId="15" xfId="0" applyFont="1" applyFill="1" applyBorder="1" applyAlignment="1">
      <alignment vertical="center" shrinkToFit="1"/>
    </xf>
    <xf numFmtId="0" fontId="5" fillId="0" borderId="38" xfId="0" applyFont="1" applyFill="1" applyBorder="1" applyAlignment="1">
      <alignment vertical="center" shrinkToFit="1"/>
    </xf>
    <xf numFmtId="0" fontId="13" fillId="0" borderId="2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5" fillId="0" borderId="10"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0" fontId="5" fillId="0" borderId="45" xfId="0" applyFont="1" applyFill="1" applyBorder="1" applyAlignment="1">
      <alignment horizontal="center" vertical="center" textRotation="255" shrinkToFit="1"/>
    </xf>
    <xf numFmtId="0" fontId="5" fillId="0" borderId="46" xfId="0" applyFont="1" applyFill="1" applyBorder="1" applyAlignment="1">
      <alignment horizontal="center" vertical="center" textRotation="255" shrinkToFit="1"/>
    </xf>
    <xf numFmtId="0" fontId="9" fillId="0" borderId="22" xfId="0" applyFont="1" applyFill="1" applyBorder="1" applyAlignment="1">
      <alignment horizontal="distributed" vertical="center" wrapText="1"/>
    </xf>
    <xf numFmtId="0" fontId="12" fillId="0"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2" fontId="10" fillId="0" borderId="19" xfId="0" applyNumberFormat="1" applyFont="1" applyFill="1" applyBorder="1" applyAlignment="1">
      <alignment horizontal="right" vertical="center" wrapText="1"/>
    </xf>
    <xf numFmtId="182" fontId="0" fillId="0" borderId="22" xfId="0" applyNumberFormat="1" applyBorder="1" applyAlignment="1">
      <alignment horizontal="right" vertical="center" wrapText="1"/>
    </xf>
    <xf numFmtId="0" fontId="9" fillId="0" borderId="47" xfId="0" applyFont="1" applyFill="1" applyBorder="1" applyAlignment="1">
      <alignment horizontal="distributed" vertical="center" wrapText="1"/>
    </xf>
    <xf numFmtId="0" fontId="0" fillId="0" borderId="28" xfId="0" applyBorder="1" applyAlignment="1">
      <alignment horizontal="right" vertical="center" wrapText="1"/>
    </xf>
    <xf numFmtId="0" fontId="9" fillId="0" borderId="48" xfId="0" applyFont="1" applyFill="1" applyBorder="1" applyAlignment="1">
      <alignment horizontal="distributed" vertical="center" wrapText="1"/>
    </xf>
    <xf numFmtId="0" fontId="9" fillId="0" borderId="49" xfId="0" applyFont="1" applyFill="1" applyBorder="1" applyAlignment="1">
      <alignment horizontal="distributed" vertical="center" wrapText="1"/>
    </xf>
    <xf numFmtId="0" fontId="9" fillId="0" borderId="5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9" fillId="0" borderId="24" xfId="0" applyFont="1" applyFill="1" applyBorder="1" applyAlignment="1">
      <alignment horizontal="distributed" vertical="center" wrapText="1"/>
    </xf>
    <xf numFmtId="0" fontId="9" fillId="0" borderId="25" xfId="0" applyFont="1" applyFill="1" applyBorder="1" applyAlignment="1">
      <alignment horizontal="distributed"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38" fontId="10" fillId="0" borderId="54" xfId="0" applyNumberFormat="1" applyFont="1" applyFill="1" applyBorder="1" applyAlignment="1">
      <alignment horizontal="right" vertical="center" wrapText="1"/>
    </xf>
    <xf numFmtId="38" fontId="10" fillId="0" borderId="52" xfId="0" applyNumberFormat="1" applyFont="1" applyFill="1" applyBorder="1" applyAlignment="1">
      <alignment horizontal="right" vertical="center" wrapText="1"/>
    </xf>
    <xf numFmtId="38" fontId="10" fillId="0" borderId="20" xfId="0" applyNumberFormat="1" applyFont="1" applyFill="1" applyBorder="1" applyAlignment="1">
      <alignment horizontal="right" vertical="center" wrapText="1"/>
    </xf>
    <xf numFmtId="38" fontId="10" fillId="0" borderId="0" xfId="0" applyNumberFormat="1" applyFont="1" applyFill="1" applyBorder="1" applyAlignment="1">
      <alignment horizontal="right" vertical="center" wrapText="1"/>
    </xf>
    <xf numFmtId="0" fontId="5" fillId="0" borderId="55" xfId="0" applyFont="1" applyFill="1" applyBorder="1" applyAlignment="1">
      <alignment vertical="center" shrinkToFit="1"/>
    </xf>
    <xf numFmtId="0" fontId="13" fillId="0" borderId="13"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9" fillId="0" borderId="57" xfId="0" applyFont="1" applyFill="1" applyBorder="1" applyAlignment="1">
      <alignment horizontal="distributed" vertical="center" wrapText="1"/>
    </xf>
    <xf numFmtId="0" fontId="0" fillId="0" borderId="42" xfId="0" applyFont="1" applyBorder="1" applyAlignment="1">
      <alignment vertical="center"/>
    </xf>
    <xf numFmtId="0" fontId="0" fillId="0" borderId="42" xfId="0" applyFill="1" applyBorder="1" applyAlignment="1">
      <alignment horizontal="center" vertical="center" wrapText="1"/>
    </xf>
    <xf numFmtId="0" fontId="0" fillId="0" borderId="42" xfId="0" applyFont="1" applyFill="1" applyBorder="1" applyAlignment="1">
      <alignment horizontal="center" vertical="center" wrapText="1"/>
    </xf>
    <xf numFmtId="176" fontId="10" fillId="0" borderId="41" xfId="0" applyNumberFormat="1" applyFont="1" applyFill="1" applyBorder="1" applyAlignment="1">
      <alignment vertical="center"/>
    </xf>
    <xf numFmtId="176" fontId="10" fillId="0" borderId="42" xfId="0" applyNumberFormat="1" applyFont="1" applyBorder="1" applyAlignment="1">
      <alignment vertical="center"/>
    </xf>
    <xf numFmtId="199" fontId="6" fillId="0" borderId="0" xfId="0" applyNumberFormat="1" applyFont="1" applyFill="1" applyBorder="1" applyAlignment="1">
      <alignment horizontal="right" shrinkToFit="1"/>
    </xf>
    <xf numFmtId="0" fontId="0" fillId="0" borderId="0" xfId="0" applyFont="1"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176" fontId="10" fillId="0" borderId="20" xfId="0" applyNumberFormat="1" applyFont="1" applyFill="1" applyBorder="1" applyAlignment="1">
      <alignment vertical="center"/>
    </xf>
    <xf numFmtId="176" fontId="10" fillId="0" borderId="0" xfId="0" applyNumberFormat="1" applyFont="1" applyBorder="1" applyAlignment="1">
      <alignment vertical="center"/>
    </xf>
    <xf numFmtId="0" fontId="9" fillId="0" borderId="58" xfId="0" applyFont="1" applyFill="1" applyBorder="1" applyAlignment="1">
      <alignment horizontal="distributed" vertical="center" wrapText="1"/>
    </xf>
    <xf numFmtId="0" fontId="9" fillId="0" borderId="52" xfId="0" applyFont="1" applyFill="1" applyBorder="1" applyAlignment="1">
      <alignment horizontal="distributed" vertical="center" wrapText="1"/>
    </xf>
    <xf numFmtId="0" fontId="9" fillId="0" borderId="59"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0" fillId="0" borderId="52" xfId="0" applyFill="1" applyBorder="1" applyAlignment="1">
      <alignment horizontal="center" vertical="center" wrapText="1"/>
    </xf>
    <xf numFmtId="0" fontId="0" fillId="0" borderId="52" xfId="0" applyFont="1" applyFill="1" applyBorder="1" applyAlignment="1">
      <alignment horizontal="center" vertical="center" wrapText="1"/>
    </xf>
    <xf numFmtId="176" fontId="10" fillId="0" borderId="54" xfId="0" applyNumberFormat="1" applyFont="1" applyFill="1" applyBorder="1" applyAlignment="1">
      <alignment vertical="center"/>
    </xf>
    <xf numFmtId="176" fontId="10" fillId="0" borderId="52" xfId="0" applyNumberFormat="1" applyFont="1" applyBorder="1" applyAlignment="1">
      <alignment vertical="center"/>
    </xf>
    <xf numFmtId="176" fontId="10" fillId="0" borderId="60" xfId="0" applyNumberFormat="1" applyFont="1" applyBorder="1" applyAlignment="1">
      <alignment vertical="center"/>
    </xf>
    <xf numFmtId="176" fontId="10" fillId="0" borderId="13" xfId="0" applyNumberFormat="1" applyFont="1" applyBorder="1" applyAlignment="1">
      <alignment vertical="center"/>
    </xf>
    <xf numFmtId="0" fontId="2" fillId="0" borderId="61" xfId="0" applyFont="1" applyFill="1" applyBorder="1" applyAlignment="1">
      <alignment vertical="center"/>
    </xf>
    <xf numFmtId="0" fontId="0" fillId="0" borderId="12" xfId="0" applyBorder="1" applyAlignment="1">
      <alignment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62" xfId="0" applyFont="1" applyFill="1" applyBorder="1" applyAlignment="1">
      <alignment horizontal="distributed" vertical="center" wrapText="1"/>
    </xf>
    <xf numFmtId="0" fontId="9" fillId="0" borderId="63" xfId="0" applyFont="1" applyFill="1" applyBorder="1" applyAlignment="1">
      <alignment horizontal="distributed" vertical="center" wrapText="1"/>
    </xf>
    <xf numFmtId="0" fontId="9" fillId="0" borderId="64" xfId="0" applyFont="1" applyFill="1" applyBorder="1" applyAlignment="1">
      <alignment horizontal="distributed" vertical="center" wrapText="1"/>
    </xf>
    <xf numFmtId="0" fontId="9" fillId="0" borderId="65"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12" fillId="0" borderId="21" xfId="0" applyFont="1" applyFill="1" applyBorder="1" applyAlignment="1">
      <alignment horizontal="center" vertical="center" wrapText="1"/>
    </xf>
    <xf numFmtId="0" fontId="12" fillId="0" borderId="32" xfId="0" applyFont="1" applyFill="1" applyBorder="1" applyAlignment="1">
      <alignment horizontal="center" vertical="center" wrapText="1"/>
    </xf>
    <xf numFmtId="38" fontId="10" fillId="0" borderId="19" xfId="0" applyNumberFormat="1" applyFont="1" applyFill="1" applyBorder="1" applyAlignment="1">
      <alignment horizontal="right" vertical="center" wrapText="1"/>
    </xf>
    <xf numFmtId="38" fontId="10" fillId="0" borderId="22" xfId="0" applyNumberFormat="1" applyFont="1" applyFill="1" applyBorder="1" applyAlignment="1">
      <alignment horizontal="right" vertical="center" wrapText="1"/>
    </xf>
    <xf numFmtId="0" fontId="9" fillId="0" borderId="66" xfId="0" applyFont="1" applyFill="1" applyBorder="1" applyAlignment="1">
      <alignment horizontal="distributed" vertical="center" wrapText="1"/>
    </xf>
    <xf numFmtId="0" fontId="9" fillId="0" borderId="67" xfId="0" applyFont="1" applyFill="1" applyBorder="1" applyAlignment="1">
      <alignment horizontal="distributed" vertical="center" wrapText="1"/>
    </xf>
    <xf numFmtId="0" fontId="9" fillId="0" borderId="60" xfId="0" applyFont="1" applyFill="1" applyBorder="1" applyAlignment="1">
      <alignment horizontal="distributed" vertical="center" wrapText="1"/>
    </xf>
    <xf numFmtId="0" fontId="12" fillId="0" borderId="13" xfId="0" applyFont="1" applyFill="1" applyBorder="1" applyAlignment="1">
      <alignment horizontal="center" vertical="center" wrapText="1"/>
    </xf>
    <xf numFmtId="0" fontId="12" fillId="0" borderId="56" xfId="0" applyFont="1" applyFill="1" applyBorder="1" applyAlignment="1">
      <alignment horizontal="center" vertical="center" wrapText="1"/>
    </xf>
    <xf numFmtId="38" fontId="10" fillId="0" borderId="60" xfId="0" applyNumberFormat="1" applyFont="1" applyFill="1" applyBorder="1" applyAlignment="1">
      <alignment horizontal="right" vertical="center" wrapText="1"/>
    </xf>
    <xf numFmtId="38" fontId="10" fillId="0" borderId="13" xfId="0" applyNumberFormat="1" applyFont="1" applyFill="1" applyBorder="1" applyAlignment="1">
      <alignment horizontal="right" vertical="center" wrapText="1"/>
    </xf>
    <xf numFmtId="0" fontId="5" fillId="0" borderId="0" xfId="0" applyFont="1" applyFill="1" applyAlignment="1">
      <alignment vertical="center" shrinkToFit="1"/>
    </xf>
    <xf numFmtId="0" fontId="5" fillId="0" borderId="0" xfId="0" applyFont="1" applyFill="1" applyAlignment="1">
      <alignment horizontal="center" vertical="center"/>
    </xf>
    <xf numFmtId="0" fontId="5" fillId="0" borderId="0" xfId="0" applyFont="1" applyFill="1" applyAlignment="1">
      <alignment horizontal="left" vertical="top" wrapText="1"/>
    </xf>
    <xf numFmtId="38" fontId="5" fillId="0" borderId="0" xfId="63" applyNumberFormat="1" applyFont="1" applyFill="1" applyAlignment="1">
      <alignment horizontal="center"/>
      <protection/>
    </xf>
    <xf numFmtId="38" fontId="15" fillId="0" borderId="18" xfId="63" applyNumberFormat="1" applyFont="1" applyFill="1" applyBorder="1" applyAlignment="1">
      <alignment horizontal="center"/>
      <protection/>
    </xf>
    <xf numFmtId="38" fontId="15" fillId="0" borderId="19" xfId="63" applyNumberFormat="1" applyFont="1" applyFill="1" applyBorder="1" applyAlignment="1">
      <alignment horizontal="left"/>
      <protection/>
    </xf>
    <xf numFmtId="38" fontId="15" fillId="0" borderId="22" xfId="63" applyNumberFormat="1" applyFont="1" applyFill="1" applyBorder="1" applyAlignment="1">
      <alignment horizontal="left"/>
      <protection/>
    </xf>
    <xf numFmtId="0" fontId="2" fillId="0" borderId="23" xfId="62" applyBorder="1" applyAlignment="1">
      <alignment/>
      <protection/>
    </xf>
    <xf numFmtId="0" fontId="15" fillId="0" borderId="18" xfId="63" applyNumberFormat="1" applyFont="1" applyFill="1" applyBorder="1" applyAlignment="1">
      <alignment horizontal="center"/>
      <protection/>
    </xf>
    <xf numFmtId="0" fontId="2" fillId="0" borderId="18" xfId="62" applyBorder="1" applyAlignment="1">
      <alignment horizontal="center"/>
      <protection/>
    </xf>
    <xf numFmtId="38" fontId="15" fillId="0" borderId="0" xfId="63" applyNumberFormat="1" applyFont="1" applyFill="1" applyAlignment="1">
      <alignment horizontal="center"/>
      <protection/>
    </xf>
    <xf numFmtId="0" fontId="2" fillId="0" borderId="0" xfId="62" applyAlignment="1">
      <alignment/>
      <protection/>
    </xf>
    <xf numFmtId="3" fontId="15" fillId="0" borderId="22" xfId="63" applyNumberFormat="1" applyFont="1" applyFill="1" applyBorder="1" applyAlignment="1">
      <alignment horizontal="center"/>
      <protection/>
    </xf>
    <xf numFmtId="3" fontId="15" fillId="0" borderId="23" xfId="63" applyNumberFormat="1" applyFont="1" applyFill="1" applyBorder="1" applyAlignment="1">
      <alignment horizontal="center"/>
      <protection/>
    </xf>
    <xf numFmtId="38" fontId="15" fillId="0" borderId="19" xfId="63" applyNumberFormat="1" applyFont="1" applyFill="1" applyBorder="1" applyAlignment="1">
      <alignment horizontal="center"/>
      <protection/>
    </xf>
    <xf numFmtId="38" fontId="15" fillId="0" borderId="22" xfId="63" applyNumberFormat="1" applyFont="1" applyFill="1" applyBorder="1" applyAlignment="1">
      <alignment horizontal="center"/>
      <protection/>
    </xf>
    <xf numFmtId="38" fontId="15" fillId="0" borderId="23" xfId="63" applyNumberFormat="1" applyFont="1" applyFill="1" applyBorder="1" applyAlignment="1">
      <alignment horizontal="center"/>
      <protection/>
    </xf>
    <xf numFmtId="38" fontId="15" fillId="0" borderId="25" xfId="63" applyNumberFormat="1" applyFont="1" applyFill="1" applyBorder="1" applyAlignment="1">
      <alignment horizontal="center"/>
      <protection/>
    </xf>
    <xf numFmtId="3" fontId="15" fillId="0" borderId="19" xfId="63" applyNumberFormat="1" applyFont="1" applyFill="1" applyBorder="1" applyAlignment="1">
      <alignment horizontal="center"/>
      <protection/>
    </xf>
    <xf numFmtId="0" fontId="2" fillId="0" borderId="22" xfId="62" applyBorder="1" applyAlignment="1">
      <alignment horizontal="center"/>
      <protection/>
    </xf>
    <xf numFmtId="0" fontId="2" fillId="0" borderId="23" xfId="62" applyBorder="1" applyAlignment="1">
      <alignment horizontal="center"/>
      <protection/>
    </xf>
    <xf numFmtId="38" fontId="15" fillId="0" borderId="27" xfId="63" applyNumberFormat="1" applyFont="1" applyFill="1" applyBorder="1" applyAlignment="1">
      <alignment horizontal="center"/>
      <protection/>
    </xf>
    <xf numFmtId="38" fontId="15" fillId="0" borderId="29" xfId="63" applyNumberFormat="1" applyFont="1" applyFill="1" applyBorder="1" applyAlignment="1">
      <alignment horizontal="center" vertical="center" textRotation="255" shrinkToFit="1"/>
      <protection/>
    </xf>
    <xf numFmtId="38" fontId="15" fillId="0" borderId="31" xfId="63" applyNumberFormat="1" applyFont="1" applyFill="1" applyBorder="1" applyAlignment="1">
      <alignment horizontal="center" vertical="center" textRotation="255" shrinkToFit="1"/>
      <protection/>
    </xf>
    <xf numFmtId="38" fontId="15" fillId="0" borderId="25" xfId="63" applyNumberFormat="1" applyFont="1" applyFill="1" applyBorder="1" applyAlignment="1">
      <alignment horizontal="center" vertical="center"/>
      <protection/>
    </xf>
    <xf numFmtId="38" fontId="15" fillId="0" borderId="28" xfId="63" applyNumberFormat="1" applyFont="1" applyFill="1" applyBorder="1" applyAlignment="1">
      <alignment horizontal="center" vertical="center"/>
      <protection/>
    </xf>
    <xf numFmtId="38" fontId="15" fillId="0" borderId="26" xfId="63" applyNumberFormat="1" applyFont="1" applyFill="1" applyBorder="1" applyAlignment="1">
      <alignment horizontal="center" vertical="center"/>
      <protection/>
    </xf>
    <xf numFmtId="38" fontId="15" fillId="0" borderId="21" xfId="63" applyNumberFormat="1" applyFont="1" applyFill="1" applyBorder="1" applyAlignment="1">
      <alignment horizontal="center" vertical="center"/>
      <protection/>
    </xf>
    <xf numFmtId="38" fontId="15" fillId="0" borderId="24" xfId="63" applyNumberFormat="1" applyFont="1" applyFill="1" applyBorder="1" applyAlignment="1">
      <alignment horizontal="center" vertical="center"/>
      <protection/>
    </xf>
    <xf numFmtId="38" fontId="15" fillId="0" borderId="31" xfId="63" applyNumberFormat="1" applyFont="1" applyFill="1" applyBorder="1" applyAlignment="1">
      <alignment horizontal="center" vertical="center"/>
      <protection/>
    </xf>
    <xf numFmtId="217" fontId="15" fillId="0" borderId="24" xfId="63" applyNumberFormat="1" applyFont="1" applyFill="1" applyBorder="1" applyAlignment="1">
      <alignment horizontal="center" vertical="center"/>
      <protection/>
    </xf>
    <xf numFmtId="217" fontId="15" fillId="0" borderId="31" xfId="63"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国庫補助"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2</xdr:row>
      <xdr:rowOff>28575</xdr:rowOff>
    </xdr:from>
    <xdr:to>
      <xdr:col>17</xdr:col>
      <xdr:colOff>95250</xdr:colOff>
      <xdr:row>3</xdr:row>
      <xdr:rowOff>95250</xdr:rowOff>
    </xdr:to>
    <xdr:sp>
      <xdr:nvSpPr>
        <xdr:cNvPr id="1" name="円/楕円 3"/>
        <xdr:cNvSpPr>
          <a:spLocks/>
        </xdr:cNvSpPr>
      </xdr:nvSpPr>
      <xdr:spPr>
        <a:xfrm>
          <a:off x="10125075" y="485775"/>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37</xdr:row>
      <xdr:rowOff>104775</xdr:rowOff>
    </xdr:from>
    <xdr:to>
      <xdr:col>23</xdr:col>
      <xdr:colOff>38100</xdr:colOff>
      <xdr:row>43</xdr:row>
      <xdr:rowOff>133350</xdr:rowOff>
    </xdr:to>
    <xdr:sp>
      <xdr:nvSpPr>
        <xdr:cNvPr id="1" name="AutoShape 15"/>
        <xdr:cNvSpPr>
          <a:spLocks/>
        </xdr:cNvSpPr>
      </xdr:nvSpPr>
      <xdr:spPr>
        <a:xfrm>
          <a:off x="2533650" y="8420100"/>
          <a:ext cx="1981200" cy="1171575"/>
        </a:xfrm>
        <a:prstGeom prst="wedgeRectCallout">
          <a:avLst>
            <a:gd name="adj1" fmla="val 18138"/>
            <a:gd name="adj2" fmla="val -13294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補助金額は、事業実施報告書を精査の上、確定することとなりますので、この欄の金額は見込み額となり、精査結果によっては変動する場合があります。
</a:t>
          </a:r>
          <a:r>
            <a:rPr lang="en-US" cap="none" sz="900" b="0" i="0" u="none" baseline="0">
              <a:solidFill>
                <a:srgbClr val="000000"/>
              </a:solidFill>
            </a:rPr>
            <a:t>なお、補助金は</a:t>
          </a:r>
          <a:r>
            <a:rPr lang="en-US" cap="none" sz="900" b="0" i="0" u="none" baseline="0">
              <a:solidFill>
                <a:srgbClr val="000000"/>
              </a:solidFill>
            </a:rPr>
            <a:t>1,000</a:t>
          </a:r>
          <a:r>
            <a:rPr lang="en-US" cap="none" sz="900" b="0" i="0" u="none" baseline="0">
              <a:solidFill>
                <a:srgbClr val="000000"/>
              </a:solidFill>
            </a:rPr>
            <a:t>円未満切り捨てとなります。
</a:t>
          </a:r>
        </a:p>
      </xdr:txBody>
    </xdr:sp>
    <xdr:clientData/>
  </xdr:twoCellAnchor>
  <xdr:twoCellAnchor>
    <xdr:from>
      <xdr:col>1</xdr:col>
      <xdr:colOff>180975</xdr:colOff>
      <xdr:row>5</xdr:row>
      <xdr:rowOff>28575</xdr:rowOff>
    </xdr:from>
    <xdr:to>
      <xdr:col>16</xdr:col>
      <xdr:colOff>28575</xdr:colOff>
      <xdr:row>10</xdr:row>
      <xdr:rowOff>47625</xdr:rowOff>
    </xdr:to>
    <xdr:sp>
      <xdr:nvSpPr>
        <xdr:cNvPr id="2" name="角丸四角形吹き出し 3"/>
        <xdr:cNvSpPr>
          <a:spLocks/>
        </xdr:cNvSpPr>
      </xdr:nvSpPr>
      <xdr:spPr>
        <a:xfrm>
          <a:off x="371475" y="981075"/>
          <a:ext cx="2733675" cy="971550"/>
        </a:xfrm>
        <a:prstGeom prst="wedgeRoundRectCallout">
          <a:avLst>
            <a:gd name="adj1" fmla="val 68712"/>
            <a:gd name="adj2" fmla="val -18874"/>
          </a:avLst>
        </a:prstGeom>
        <a:solidFill>
          <a:srgbClr val="FFFFFF"/>
        </a:solidFill>
        <a:ln w="25400" cmpd="sng">
          <a:solidFill>
            <a:srgbClr val="F79646"/>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この書類は、収支計算書から自動的に数字が反映されるように数式が入力されています。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日付のみ入力いただき、ご提出ください。</a:t>
          </a:r>
        </a:p>
      </xdr:txBody>
    </xdr:sp>
    <xdr:clientData/>
  </xdr:twoCellAnchor>
  <xdr:twoCellAnchor>
    <xdr:from>
      <xdr:col>25</xdr:col>
      <xdr:colOff>114300</xdr:colOff>
      <xdr:row>37</xdr:row>
      <xdr:rowOff>142875</xdr:rowOff>
    </xdr:from>
    <xdr:to>
      <xdr:col>33</xdr:col>
      <xdr:colOff>133350</xdr:colOff>
      <xdr:row>41</xdr:row>
      <xdr:rowOff>123825</xdr:rowOff>
    </xdr:to>
    <xdr:sp>
      <xdr:nvSpPr>
        <xdr:cNvPr id="3" name="AutoShape 15"/>
        <xdr:cNvSpPr>
          <a:spLocks/>
        </xdr:cNvSpPr>
      </xdr:nvSpPr>
      <xdr:spPr>
        <a:xfrm>
          <a:off x="4972050" y="8458200"/>
          <a:ext cx="1543050" cy="742950"/>
        </a:xfrm>
        <a:prstGeom prst="wedgeRectCallout">
          <a:avLst>
            <a:gd name="adj1" fmla="val -41615"/>
            <a:gd name="adj2" fmla="val -8506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補助金精算払額がマイナスの場合、表示されている金額を返納することとなります。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2</xdr:row>
      <xdr:rowOff>0</xdr:rowOff>
    </xdr:from>
    <xdr:to>
      <xdr:col>17</xdr:col>
      <xdr:colOff>647700</xdr:colOff>
      <xdr:row>3</xdr:row>
      <xdr:rowOff>66675</xdr:rowOff>
    </xdr:to>
    <xdr:sp>
      <xdr:nvSpPr>
        <xdr:cNvPr id="1" name="円/楕円 3"/>
        <xdr:cNvSpPr>
          <a:spLocks/>
        </xdr:cNvSpPr>
      </xdr:nvSpPr>
      <xdr:spPr>
        <a:xfrm>
          <a:off x="10677525" y="457200"/>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42</xdr:row>
      <xdr:rowOff>47625</xdr:rowOff>
    </xdr:from>
    <xdr:to>
      <xdr:col>14</xdr:col>
      <xdr:colOff>142875</xdr:colOff>
      <xdr:row>44</xdr:row>
      <xdr:rowOff>38100</xdr:rowOff>
    </xdr:to>
    <xdr:sp>
      <xdr:nvSpPr>
        <xdr:cNvPr id="2" name="テキスト ボックス 2"/>
        <xdr:cNvSpPr txBox="1">
          <a:spLocks noChangeArrowheads="1"/>
        </xdr:cNvSpPr>
      </xdr:nvSpPr>
      <xdr:spPr>
        <a:xfrm>
          <a:off x="4476750" y="9648825"/>
          <a:ext cx="4371975" cy="447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提出前に電卓等で全ての記載項目・科目の検算を必ず行ってください。</a:t>
          </a:r>
        </a:p>
      </xdr:txBody>
    </xdr:sp>
    <xdr:clientData/>
  </xdr:twoCellAnchor>
  <xdr:twoCellAnchor>
    <xdr:from>
      <xdr:col>6</xdr:col>
      <xdr:colOff>942975</xdr:colOff>
      <xdr:row>8</xdr:row>
      <xdr:rowOff>47625</xdr:rowOff>
    </xdr:from>
    <xdr:to>
      <xdr:col>14</xdr:col>
      <xdr:colOff>9525</xdr:colOff>
      <xdr:row>9</xdr:row>
      <xdr:rowOff>76200</xdr:rowOff>
    </xdr:to>
    <xdr:sp>
      <xdr:nvSpPr>
        <xdr:cNvPr id="3" name="四角形吹き出し 4"/>
        <xdr:cNvSpPr>
          <a:spLocks/>
        </xdr:cNvSpPr>
      </xdr:nvSpPr>
      <xdr:spPr>
        <a:xfrm>
          <a:off x="5210175" y="1876425"/>
          <a:ext cx="3505200" cy="257175"/>
        </a:xfrm>
        <a:prstGeom prst="wedgeRectCallout">
          <a:avLst>
            <a:gd name="adj1" fmla="val -88180"/>
            <a:gd name="adj2" fmla="val -12129"/>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預金利息が発生した場合は、必ず計上してください。</a:t>
          </a:r>
        </a:p>
      </xdr:txBody>
    </xdr:sp>
    <xdr:clientData/>
  </xdr:twoCellAnchor>
  <xdr:twoCellAnchor>
    <xdr:from>
      <xdr:col>5</xdr:col>
      <xdr:colOff>504825</xdr:colOff>
      <xdr:row>10</xdr:row>
      <xdr:rowOff>76200</xdr:rowOff>
    </xdr:from>
    <xdr:to>
      <xdr:col>10</xdr:col>
      <xdr:colOff>0</xdr:colOff>
      <xdr:row>13</xdr:row>
      <xdr:rowOff>95250</xdr:rowOff>
    </xdr:to>
    <xdr:sp>
      <xdr:nvSpPr>
        <xdr:cNvPr id="4" name="四角形吹き出し 6"/>
        <xdr:cNvSpPr>
          <a:spLocks/>
        </xdr:cNvSpPr>
      </xdr:nvSpPr>
      <xdr:spPr>
        <a:xfrm>
          <a:off x="4057650" y="2362200"/>
          <a:ext cx="3124200" cy="704850"/>
        </a:xfrm>
        <a:prstGeom prst="wedgeRectCallout">
          <a:avLst>
            <a:gd name="adj1" fmla="val -99611"/>
            <a:gd name="adj2" fmla="val -7064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収入欄と支出欄の網掛部には、計算式が入っております。網掛部の計算式は、削除しないでください。（必要に応じて計算範囲等を修正してください）。</a:t>
          </a:r>
        </a:p>
      </xdr:txBody>
    </xdr:sp>
    <xdr:clientData/>
  </xdr:twoCellAnchor>
  <xdr:twoCellAnchor>
    <xdr:from>
      <xdr:col>8</xdr:col>
      <xdr:colOff>66675</xdr:colOff>
      <xdr:row>27</xdr:row>
      <xdr:rowOff>66675</xdr:rowOff>
    </xdr:from>
    <xdr:to>
      <xdr:col>13</xdr:col>
      <xdr:colOff>57150</xdr:colOff>
      <xdr:row>29</xdr:row>
      <xdr:rowOff>0</xdr:rowOff>
    </xdr:to>
    <xdr:sp>
      <xdr:nvSpPr>
        <xdr:cNvPr id="5" name="四角形吹き出し 7"/>
        <xdr:cNvSpPr>
          <a:spLocks/>
        </xdr:cNvSpPr>
      </xdr:nvSpPr>
      <xdr:spPr>
        <a:xfrm>
          <a:off x="6029325" y="6238875"/>
          <a:ext cx="2476500" cy="390525"/>
        </a:xfrm>
        <a:prstGeom prst="wedgeRectCallout">
          <a:avLst>
            <a:gd name="adj1" fmla="val 10703"/>
            <a:gd name="adj2" fmla="val -45481"/>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クラブマネジャーの雇用条件等に関する基準（雇用規程）と一致させてください。</a:t>
          </a:r>
        </a:p>
      </xdr:txBody>
    </xdr:sp>
    <xdr:clientData/>
  </xdr:twoCellAnchor>
  <xdr:twoCellAnchor>
    <xdr:from>
      <xdr:col>1</xdr:col>
      <xdr:colOff>361950</xdr:colOff>
      <xdr:row>11</xdr:row>
      <xdr:rowOff>123825</xdr:rowOff>
    </xdr:from>
    <xdr:to>
      <xdr:col>3</xdr:col>
      <xdr:colOff>619125</xdr:colOff>
      <xdr:row>12</xdr:row>
      <xdr:rowOff>200025</xdr:rowOff>
    </xdr:to>
    <xdr:sp>
      <xdr:nvSpPr>
        <xdr:cNvPr id="6" name="四角形吹き出し 8"/>
        <xdr:cNvSpPr>
          <a:spLocks/>
        </xdr:cNvSpPr>
      </xdr:nvSpPr>
      <xdr:spPr>
        <a:xfrm>
          <a:off x="514350" y="2638425"/>
          <a:ext cx="2228850" cy="304800"/>
        </a:xfrm>
        <a:prstGeom prst="wedgeRectCallout">
          <a:avLst>
            <a:gd name="adj1" fmla="val 26773"/>
            <a:gd name="adj2" fmla="val -7952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収支同額となるよう計上してください。</a:t>
          </a:r>
        </a:p>
      </xdr:txBody>
    </xdr:sp>
    <xdr:clientData/>
  </xdr:twoCellAnchor>
  <xdr:twoCellAnchor>
    <xdr:from>
      <xdr:col>3</xdr:col>
      <xdr:colOff>514350</xdr:colOff>
      <xdr:row>2</xdr:row>
      <xdr:rowOff>200025</xdr:rowOff>
    </xdr:from>
    <xdr:to>
      <xdr:col>9</xdr:col>
      <xdr:colOff>19050</xdr:colOff>
      <xdr:row>5</xdr:row>
      <xdr:rowOff>19050</xdr:rowOff>
    </xdr:to>
    <xdr:sp>
      <xdr:nvSpPr>
        <xdr:cNvPr id="7" name="四角形吹き出し 9"/>
        <xdr:cNvSpPr>
          <a:spLocks/>
        </xdr:cNvSpPr>
      </xdr:nvSpPr>
      <xdr:spPr>
        <a:xfrm>
          <a:off x="2638425" y="657225"/>
          <a:ext cx="4067175" cy="504825"/>
        </a:xfrm>
        <a:prstGeom prst="wedgeRectCallout">
          <a:avLst>
            <a:gd name="adj1" fmla="val -45907"/>
            <a:gd name="adj2" fmla="val 100592"/>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対象経費</a:t>
          </a:r>
          <a:r>
            <a:rPr lang="en-US" cap="none" sz="800" b="0" i="0" u="none" baseline="0">
              <a:solidFill>
                <a:srgbClr val="000000"/>
              </a:solidFill>
            </a:rPr>
            <a:t>(A)</a:t>
          </a:r>
          <a:r>
            <a:rPr lang="en-US" cap="none" sz="800" b="0" i="0" u="none" baseline="0">
              <a:solidFill>
                <a:srgbClr val="000000"/>
              </a:solidFill>
              <a:latin typeface="ＭＳ Ｐゴシック"/>
              <a:ea typeface="ＭＳ Ｐゴシック"/>
              <a:cs typeface="ＭＳ Ｐゴシック"/>
            </a:rPr>
            <a:t>の合計額に</a:t>
          </a:r>
          <a:r>
            <a:rPr lang="en-US" cap="none" sz="800" b="0" i="0" u="none" baseline="0">
              <a:solidFill>
                <a:srgbClr val="000000"/>
              </a:solidFill>
            </a:rPr>
            <a:t>9/10</a:t>
          </a:r>
          <a:r>
            <a:rPr lang="en-US" cap="none" sz="800" b="0" i="0" u="none" baseline="0">
              <a:solidFill>
                <a:srgbClr val="000000"/>
              </a:solidFill>
              <a:latin typeface="ＭＳ Ｐゴシック"/>
              <a:ea typeface="ＭＳ Ｐゴシック"/>
              <a:cs typeface="ＭＳ Ｐゴシック"/>
            </a:rPr>
            <a:t>を乗じた額（千円未満切り捨て）または交付決定通知に記載の額のいずれか低いほうの額とします。</a:t>
          </a:r>
          <a:r>
            <a:rPr lang="en-US" cap="none" sz="800" b="0" i="0" u="sng" baseline="0">
              <a:solidFill>
                <a:srgbClr val="000000"/>
              </a:solidFill>
              <a:latin typeface="ＭＳ Ｐゴシック"/>
              <a:ea typeface="ＭＳ Ｐゴシック"/>
              <a:cs typeface="ＭＳ Ｐゴシック"/>
            </a:rPr>
            <a:t>また、その他の収入がマイナスとなった場合、補助金が減額となります。</a:t>
          </a:r>
        </a:p>
      </xdr:txBody>
    </xdr:sp>
    <xdr:clientData/>
  </xdr:twoCellAnchor>
  <xdr:twoCellAnchor>
    <xdr:from>
      <xdr:col>4</xdr:col>
      <xdr:colOff>314325</xdr:colOff>
      <xdr:row>19</xdr:row>
      <xdr:rowOff>76200</xdr:rowOff>
    </xdr:from>
    <xdr:to>
      <xdr:col>7</xdr:col>
      <xdr:colOff>19050</xdr:colOff>
      <xdr:row>21</xdr:row>
      <xdr:rowOff>28575</xdr:rowOff>
    </xdr:to>
    <xdr:sp>
      <xdr:nvSpPr>
        <xdr:cNvPr id="8" name="四角形吹き出し 10"/>
        <xdr:cNvSpPr>
          <a:spLocks/>
        </xdr:cNvSpPr>
      </xdr:nvSpPr>
      <xdr:spPr>
        <a:xfrm>
          <a:off x="3152775" y="4419600"/>
          <a:ext cx="2209800" cy="409575"/>
        </a:xfrm>
        <a:prstGeom prst="wedgeRectCallout">
          <a:avLst>
            <a:gd name="adj1" fmla="val 49175"/>
            <a:gd name="adj2" fmla="val -13845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支給区分を「月給」「日給」「時給」から選択してください。</a:t>
          </a:r>
        </a:p>
      </xdr:txBody>
    </xdr:sp>
    <xdr:clientData/>
  </xdr:twoCellAnchor>
  <xdr:twoCellAnchor>
    <xdr:from>
      <xdr:col>8</xdr:col>
      <xdr:colOff>371475</xdr:colOff>
      <xdr:row>19</xdr:row>
      <xdr:rowOff>161925</xdr:rowOff>
    </xdr:from>
    <xdr:to>
      <xdr:col>15</xdr:col>
      <xdr:colOff>57150</xdr:colOff>
      <xdr:row>21</xdr:row>
      <xdr:rowOff>114300</xdr:rowOff>
    </xdr:to>
    <xdr:sp>
      <xdr:nvSpPr>
        <xdr:cNvPr id="9" name="四角形吹き出し 13"/>
        <xdr:cNvSpPr>
          <a:spLocks/>
        </xdr:cNvSpPr>
      </xdr:nvSpPr>
      <xdr:spPr>
        <a:xfrm>
          <a:off x="6334125" y="4505325"/>
          <a:ext cx="2657475" cy="409575"/>
        </a:xfrm>
        <a:prstGeom prst="wedgeRectCallout">
          <a:avLst>
            <a:gd name="adj1" fmla="val -1685"/>
            <a:gd name="adj2" fmla="val -140777"/>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支給単位を「ヶ月」「日」「時間」から選択してください。</a:t>
          </a:r>
        </a:p>
      </xdr:txBody>
    </xdr:sp>
    <xdr:clientData/>
  </xdr:twoCellAnchor>
  <xdr:twoCellAnchor>
    <xdr:from>
      <xdr:col>2</xdr:col>
      <xdr:colOff>476250</xdr:colOff>
      <xdr:row>17</xdr:row>
      <xdr:rowOff>0</xdr:rowOff>
    </xdr:from>
    <xdr:to>
      <xdr:col>5</xdr:col>
      <xdr:colOff>666750</xdr:colOff>
      <xdr:row>18</xdr:row>
      <xdr:rowOff>57150</xdr:rowOff>
    </xdr:to>
    <xdr:sp>
      <xdr:nvSpPr>
        <xdr:cNvPr id="10" name="四角形吹き出し 14"/>
        <xdr:cNvSpPr>
          <a:spLocks/>
        </xdr:cNvSpPr>
      </xdr:nvSpPr>
      <xdr:spPr>
        <a:xfrm>
          <a:off x="1885950" y="3886200"/>
          <a:ext cx="2333625" cy="285750"/>
        </a:xfrm>
        <a:prstGeom prst="wedgeRectCallout">
          <a:avLst>
            <a:gd name="adj1" fmla="val 38939"/>
            <a:gd name="adj2" fmla="val -12558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クラブマネジャー</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正</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の対象経費合計額です。</a:t>
          </a:r>
        </a:p>
      </xdr:txBody>
    </xdr:sp>
    <xdr:clientData/>
  </xdr:twoCellAnchor>
  <xdr:twoCellAnchor>
    <xdr:from>
      <xdr:col>15</xdr:col>
      <xdr:colOff>390525</xdr:colOff>
      <xdr:row>17</xdr:row>
      <xdr:rowOff>95250</xdr:rowOff>
    </xdr:from>
    <xdr:to>
      <xdr:col>18</xdr:col>
      <xdr:colOff>400050</xdr:colOff>
      <xdr:row>18</xdr:row>
      <xdr:rowOff>152400</xdr:rowOff>
    </xdr:to>
    <xdr:sp>
      <xdr:nvSpPr>
        <xdr:cNvPr id="11" name="四角形吹き出し 15"/>
        <xdr:cNvSpPr>
          <a:spLocks/>
        </xdr:cNvSpPr>
      </xdr:nvSpPr>
      <xdr:spPr>
        <a:xfrm>
          <a:off x="9324975" y="3981450"/>
          <a:ext cx="2571750" cy="285750"/>
        </a:xfrm>
        <a:prstGeom prst="wedgeRectCallout">
          <a:avLst>
            <a:gd name="adj1" fmla="val -28925"/>
            <a:gd name="adj2" fmla="val -15558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クラブマネジャー</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正</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の対象外経費合計額です。</a:t>
          </a:r>
        </a:p>
      </xdr:txBody>
    </xdr:sp>
    <xdr:clientData/>
  </xdr:twoCellAnchor>
  <xdr:twoCellAnchor>
    <xdr:from>
      <xdr:col>2</xdr:col>
      <xdr:colOff>276225</xdr:colOff>
      <xdr:row>30</xdr:row>
      <xdr:rowOff>19050</xdr:rowOff>
    </xdr:from>
    <xdr:to>
      <xdr:col>5</xdr:col>
      <xdr:colOff>476250</xdr:colOff>
      <xdr:row>31</xdr:row>
      <xdr:rowOff>123825</xdr:rowOff>
    </xdr:to>
    <xdr:sp>
      <xdr:nvSpPr>
        <xdr:cNvPr id="12" name="四角形吹き出し 16"/>
        <xdr:cNvSpPr>
          <a:spLocks/>
        </xdr:cNvSpPr>
      </xdr:nvSpPr>
      <xdr:spPr>
        <a:xfrm>
          <a:off x="1685925" y="6877050"/>
          <a:ext cx="2343150" cy="333375"/>
        </a:xfrm>
        <a:prstGeom prst="wedgeRectCallout">
          <a:avLst>
            <a:gd name="adj1" fmla="val 38939"/>
            <a:gd name="adj2" fmla="val -12558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クラブマネジャー</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副</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の対象経費合計額です。</a:t>
          </a:r>
        </a:p>
      </xdr:txBody>
    </xdr:sp>
    <xdr:clientData/>
  </xdr:twoCellAnchor>
  <xdr:twoCellAnchor>
    <xdr:from>
      <xdr:col>15</xdr:col>
      <xdr:colOff>571500</xdr:colOff>
      <xdr:row>30</xdr:row>
      <xdr:rowOff>66675</xdr:rowOff>
    </xdr:from>
    <xdr:to>
      <xdr:col>18</xdr:col>
      <xdr:colOff>485775</xdr:colOff>
      <xdr:row>31</xdr:row>
      <xdr:rowOff>180975</xdr:rowOff>
    </xdr:to>
    <xdr:sp>
      <xdr:nvSpPr>
        <xdr:cNvPr id="13" name="四角形吹き出し 17"/>
        <xdr:cNvSpPr>
          <a:spLocks/>
        </xdr:cNvSpPr>
      </xdr:nvSpPr>
      <xdr:spPr>
        <a:xfrm>
          <a:off x="9505950" y="6924675"/>
          <a:ext cx="2476500" cy="342900"/>
        </a:xfrm>
        <a:prstGeom prst="wedgeRectCallout">
          <a:avLst>
            <a:gd name="adj1" fmla="val -30601"/>
            <a:gd name="adj2" fmla="val -152138"/>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クラブマネジャー</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副</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の対象外経費合計額です。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49"/>
  <sheetViews>
    <sheetView tabSelected="1" view="pageBreakPreview" zoomScaleSheetLayoutView="100" zoomScalePageLayoutView="0" workbookViewId="0" topLeftCell="A1">
      <selection activeCell="AB36" sqref="AB36"/>
    </sheetView>
  </sheetViews>
  <sheetFormatPr defaultColWidth="2.50390625" defaultRowHeight="15" customHeight="1"/>
  <cols>
    <col min="1" max="15" width="2.50390625" style="25" customWidth="1"/>
    <col min="16" max="16" width="2.875" style="25" customWidth="1"/>
    <col min="17" max="18" width="2.50390625" style="25" customWidth="1"/>
    <col min="19" max="19" width="2.875" style="25" customWidth="1"/>
    <col min="20" max="22" width="2.50390625" style="25" customWidth="1"/>
    <col min="23" max="23" width="3.00390625" style="25" customWidth="1"/>
    <col min="24" max="16384" width="2.50390625" style="25" customWidth="1"/>
  </cols>
  <sheetData>
    <row r="1" spans="1:35" s="1" customFormat="1" ht="15" customHeight="1">
      <c r="A1" s="170" t="s">
        <v>92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s="1" customFormat="1" ht="1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row>
    <row r="3" spans="1:35" s="1" customFormat="1" ht="15" customHeight="1">
      <c r="A3" s="171" t="s">
        <v>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row>
    <row r="4" spans="1:35" s="1" customFormat="1" ht="15"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row>
    <row r="5" spans="1:35" s="1" customFormat="1" ht="15"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row>
    <row r="6" spans="1:35" s="1" customFormat="1" ht="15" customHeight="1">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row>
    <row r="7" spans="6:32" s="1" customFormat="1" ht="15" customHeight="1">
      <c r="F7" s="2"/>
      <c r="G7" s="2"/>
      <c r="H7" s="2"/>
      <c r="I7" s="2"/>
      <c r="J7" s="2"/>
      <c r="K7" s="2"/>
      <c r="L7" s="2"/>
      <c r="M7" s="2"/>
      <c r="N7" s="2"/>
      <c r="O7" s="2"/>
      <c r="P7" s="2"/>
      <c r="Q7" s="2"/>
      <c r="R7" s="2"/>
      <c r="S7" s="172" t="s">
        <v>23</v>
      </c>
      <c r="T7" s="173"/>
      <c r="U7" s="173"/>
      <c r="V7" s="174"/>
      <c r="W7" s="174"/>
      <c r="X7" s="3" t="s">
        <v>9</v>
      </c>
      <c r="Y7" s="174"/>
      <c r="Z7" s="174"/>
      <c r="AA7" s="3" t="s">
        <v>10</v>
      </c>
      <c r="AB7" s="174"/>
      <c r="AC7" s="174"/>
      <c r="AD7" s="3" t="s">
        <v>11</v>
      </c>
      <c r="AE7" s="3"/>
      <c r="AF7" s="2"/>
    </row>
    <row r="8" s="1" customFormat="1" ht="15" customHeight="1"/>
    <row r="9" spans="12:35" s="1" customFormat="1" ht="15" customHeight="1">
      <c r="L9" s="4"/>
      <c r="M9" s="4"/>
      <c r="N9" s="4"/>
      <c r="O9" s="4"/>
      <c r="P9" s="4"/>
      <c r="Q9" s="4"/>
      <c r="R9" s="4"/>
      <c r="S9" s="175" t="s">
        <v>1</v>
      </c>
      <c r="T9" s="175"/>
      <c r="U9" s="175"/>
      <c r="V9" s="175"/>
      <c r="W9" s="177">
        <f>'収支計算書'!C4</f>
        <v>0</v>
      </c>
      <c r="X9" s="178"/>
      <c r="Y9" s="178"/>
      <c r="Z9" s="178"/>
      <c r="AA9" s="178"/>
      <c r="AB9" s="178"/>
      <c r="AC9" s="178"/>
      <c r="AD9" s="178"/>
      <c r="AE9" s="178"/>
      <c r="AF9" s="178"/>
      <c r="AG9" s="178"/>
      <c r="AH9" s="178"/>
      <c r="AI9" s="178"/>
    </row>
    <row r="10" spans="6:35" s="1" customFormat="1" ht="15" customHeight="1">
      <c r="F10" s="2"/>
      <c r="G10" s="2"/>
      <c r="H10" s="2"/>
      <c r="I10" s="2"/>
      <c r="J10" s="2"/>
      <c r="K10" s="2"/>
      <c r="L10" s="4"/>
      <c r="M10" s="6"/>
      <c r="N10" s="6"/>
      <c r="O10" s="6"/>
      <c r="P10" s="6"/>
      <c r="Q10" s="6"/>
      <c r="R10" s="6"/>
      <c r="S10" s="176"/>
      <c r="T10" s="176"/>
      <c r="U10" s="176"/>
      <c r="V10" s="176"/>
      <c r="W10" s="179"/>
      <c r="X10" s="179"/>
      <c r="Y10" s="179"/>
      <c r="Z10" s="179"/>
      <c r="AA10" s="179"/>
      <c r="AB10" s="179"/>
      <c r="AC10" s="179"/>
      <c r="AD10" s="179"/>
      <c r="AE10" s="179"/>
      <c r="AF10" s="179"/>
      <c r="AG10" s="179"/>
      <c r="AH10" s="179"/>
      <c r="AI10" s="179"/>
    </row>
    <row r="11" spans="1:35" s="1" customFormat="1" ht="15" customHeight="1">
      <c r="A11" s="2"/>
      <c r="B11" s="5"/>
      <c r="C11" s="5"/>
      <c r="D11" s="5"/>
      <c r="E11" s="5"/>
      <c r="F11" s="2"/>
      <c r="G11" s="2"/>
      <c r="H11" s="2"/>
      <c r="I11" s="2"/>
      <c r="J11" s="2"/>
      <c r="K11" s="2"/>
      <c r="L11" s="2"/>
      <c r="M11" s="7"/>
      <c r="N11" s="7"/>
      <c r="O11" s="7"/>
      <c r="P11" s="7"/>
      <c r="Q11" s="7"/>
      <c r="R11" s="7"/>
      <c r="S11" s="8"/>
      <c r="T11" s="8"/>
      <c r="U11" s="8"/>
      <c r="V11" s="5"/>
      <c r="AA11" s="5"/>
      <c r="AB11" s="5"/>
      <c r="AC11" s="5"/>
      <c r="AD11" s="5"/>
      <c r="AE11" s="5"/>
      <c r="AF11" s="5"/>
      <c r="AG11" s="5"/>
      <c r="AH11" s="5"/>
      <c r="AI11" s="5"/>
    </row>
    <row r="12" spans="1:35" s="1" customFormat="1" ht="15" customHeight="1">
      <c r="A12" s="180" t="s">
        <v>5</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row>
    <row r="13" spans="1:35" s="1" customFormat="1" ht="1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row>
    <row r="14" spans="1:35" s="1" customFormat="1" ht="15" customHeight="1">
      <c r="A14" s="170" t="s">
        <v>0</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row>
    <row r="15" s="1" customFormat="1" ht="15" customHeight="1"/>
    <row r="16" spans="2:36" s="1" customFormat="1" ht="13.5" customHeight="1">
      <c r="B16" s="32"/>
      <c r="C16" s="32"/>
      <c r="D16" s="32"/>
      <c r="E16" s="9"/>
      <c r="F16" s="36"/>
      <c r="G16" s="36"/>
      <c r="H16" s="36"/>
      <c r="I16" s="36"/>
      <c r="J16" s="36"/>
      <c r="K16" s="36"/>
      <c r="L16" s="36"/>
      <c r="M16" s="36"/>
      <c r="N16" s="36"/>
      <c r="O16" s="36"/>
      <c r="P16" s="36"/>
      <c r="Q16" s="36"/>
      <c r="R16" s="36"/>
      <c r="S16" s="36"/>
      <c r="T16" s="36"/>
      <c r="U16" s="36"/>
      <c r="V16" s="36"/>
      <c r="W16" s="36"/>
      <c r="X16" s="35"/>
      <c r="Y16" s="32"/>
      <c r="Z16" s="32"/>
      <c r="AA16" s="32"/>
      <c r="AB16" s="32"/>
      <c r="AC16" s="32"/>
      <c r="AD16" s="32"/>
      <c r="AE16" s="35"/>
      <c r="AF16" s="32"/>
      <c r="AG16" s="32"/>
      <c r="AH16" s="32"/>
      <c r="AI16" s="32"/>
      <c r="AJ16" s="9"/>
    </row>
    <row r="17" spans="2:35" s="1" customFormat="1" ht="15.75" thickBot="1">
      <c r="B17" s="9"/>
      <c r="C17" s="9"/>
      <c r="D17" s="9"/>
      <c r="E17" s="9"/>
      <c r="F17" s="181" t="s">
        <v>15</v>
      </c>
      <c r="G17" s="181"/>
      <c r="H17" s="181"/>
      <c r="I17" s="181"/>
      <c r="J17" s="181"/>
      <c r="K17" s="181"/>
      <c r="L17" s="181"/>
      <c r="M17" s="181"/>
      <c r="N17" s="181"/>
      <c r="O17" s="16"/>
      <c r="P17" s="16"/>
      <c r="Q17" s="16"/>
      <c r="R17" s="16"/>
      <c r="S17" s="16"/>
      <c r="T17" s="16"/>
      <c r="U17" s="16"/>
      <c r="V17" s="16"/>
      <c r="W17" s="16"/>
      <c r="X17" s="16"/>
      <c r="Y17" s="16"/>
      <c r="Z17" s="16"/>
      <c r="AA17" s="17"/>
      <c r="AB17" s="16"/>
      <c r="AC17" s="6"/>
      <c r="AD17" s="9"/>
      <c r="AE17" s="9"/>
      <c r="AF17" s="9"/>
      <c r="AG17" s="18"/>
      <c r="AH17" s="9"/>
      <c r="AI17" s="9"/>
    </row>
    <row r="18" spans="6:31" s="1" customFormat="1" ht="30" customHeight="1">
      <c r="F18" s="182" t="s">
        <v>12</v>
      </c>
      <c r="G18" s="183"/>
      <c r="H18" s="183"/>
      <c r="I18" s="183"/>
      <c r="J18" s="183"/>
      <c r="K18" s="183"/>
      <c r="L18" s="183"/>
      <c r="M18" s="183"/>
      <c r="N18" s="184"/>
      <c r="O18" s="185" t="s">
        <v>16</v>
      </c>
      <c r="P18" s="185"/>
      <c r="Q18" s="185"/>
      <c r="R18" s="186"/>
      <c r="S18" s="187">
        <f>'収支計算書'!C7</f>
        <v>0</v>
      </c>
      <c r="T18" s="188"/>
      <c r="U18" s="188"/>
      <c r="V18" s="188"/>
      <c r="W18" s="188"/>
      <c r="X18" s="188"/>
      <c r="Y18" s="188"/>
      <c r="Z18" s="188"/>
      <c r="AA18" s="188"/>
      <c r="AB18" s="19" t="s">
        <v>3</v>
      </c>
      <c r="AC18" s="9"/>
      <c r="AD18" s="9"/>
      <c r="AE18" s="9"/>
    </row>
    <row r="19" spans="6:31" s="1" customFormat="1" ht="15" customHeight="1">
      <c r="F19" s="189" t="s">
        <v>21</v>
      </c>
      <c r="G19" s="190"/>
      <c r="H19" s="190"/>
      <c r="I19" s="190"/>
      <c r="J19" s="190"/>
      <c r="K19" s="190"/>
      <c r="L19" s="190"/>
      <c r="M19" s="190"/>
      <c r="N19" s="190"/>
      <c r="O19" s="193" t="s">
        <v>17</v>
      </c>
      <c r="P19" s="193"/>
      <c r="Q19" s="193"/>
      <c r="R19" s="194"/>
      <c r="S19" s="195">
        <f>SUM(S21:AA22)</f>
        <v>0</v>
      </c>
      <c r="T19" s="196"/>
      <c r="U19" s="196"/>
      <c r="V19" s="196"/>
      <c r="W19" s="196"/>
      <c r="X19" s="196"/>
      <c r="Y19" s="196"/>
      <c r="Z19" s="196"/>
      <c r="AA19" s="196"/>
      <c r="AB19" s="199" t="s">
        <v>3</v>
      </c>
      <c r="AC19" s="9"/>
      <c r="AD19" s="9"/>
      <c r="AE19" s="9"/>
    </row>
    <row r="20" spans="6:31" s="1" customFormat="1" ht="15" customHeight="1">
      <c r="F20" s="191"/>
      <c r="G20" s="192"/>
      <c r="H20" s="192"/>
      <c r="I20" s="192"/>
      <c r="J20" s="192"/>
      <c r="K20" s="192"/>
      <c r="L20" s="192"/>
      <c r="M20" s="192"/>
      <c r="N20" s="192"/>
      <c r="O20" s="201" t="s">
        <v>28</v>
      </c>
      <c r="P20" s="201"/>
      <c r="Q20" s="201"/>
      <c r="R20" s="202"/>
      <c r="S20" s="197"/>
      <c r="T20" s="198"/>
      <c r="U20" s="198"/>
      <c r="V20" s="198"/>
      <c r="W20" s="198"/>
      <c r="X20" s="198"/>
      <c r="Y20" s="198"/>
      <c r="Z20" s="198"/>
      <c r="AA20" s="198"/>
      <c r="AB20" s="200"/>
      <c r="AC20" s="9"/>
      <c r="AD20" s="9"/>
      <c r="AE20" s="9"/>
    </row>
    <row r="21" spans="6:31" s="1" customFormat="1" ht="30" customHeight="1">
      <c r="F21" s="203"/>
      <c r="G21" s="204"/>
      <c r="H21" s="207" t="s">
        <v>13</v>
      </c>
      <c r="I21" s="207"/>
      <c r="J21" s="207"/>
      <c r="K21" s="207"/>
      <c r="L21" s="207"/>
      <c r="M21" s="207"/>
      <c r="N21" s="207"/>
      <c r="O21" s="208" t="s">
        <v>18</v>
      </c>
      <c r="P21" s="209"/>
      <c r="Q21" s="209"/>
      <c r="R21" s="210"/>
      <c r="S21" s="211">
        <f>'収支計算書'!D9</f>
        <v>0</v>
      </c>
      <c r="T21" s="212"/>
      <c r="U21" s="212"/>
      <c r="V21" s="212"/>
      <c r="W21" s="212"/>
      <c r="X21" s="212"/>
      <c r="Y21" s="212"/>
      <c r="Z21" s="212"/>
      <c r="AA21" s="212"/>
      <c r="AB21" s="12" t="s">
        <v>3</v>
      </c>
      <c r="AC21" s="9"/>
      <c r="AD21" s="9"/>
      <c r="AE21" s="9"/>
    </row>
    <row r="22" spans="6:31" s="1" customFormat="1" ht="30" customHeight="1" thickBot="1">
      <c r="F22" s="205"/>
      <c r="G22" s="206"/>
      <c r="H22" s="213" t="s">
        <v>22</v>
      </c>
      <c r="I22" s="213"/>
      <c r="J22" s="213"/>
      <c r="K22" s="213"/>
      <c r="L22" s="213"/>
      <c r="M22" s="213"/>
      <c r="N22" s="213"/>
      <c r="O22" s="193" t="s">
        <v>19</v>
      </c>
      <c r="P22" s="193"/>
      <c r="Q22" s="193"/>
      <c r="R22" s="194"/>
      <c r="S22" s="195">
        <f>'収支計算書'!D10</f>
        <v>0</v>
      </c>
      <c r="T22" s="214"/>
      <c r="U22" s="214"/>
      <c r="V22" s="214"/>
      <c r="W22" s="214"/>
      <c r="X22" s="214"/>
      <c r="Y22" s="214"/>
      <c r="Z22" s="214"/>
      <c r="AA22" s="214"/>
      <c r="AB22" s="20" t="s">
        <v>3</v>
      </c>
      <c r="AC22" s="9"/>
      <c r="AD22" s="9"/>
      <c r="AE22" s="9"/>
    </row>
    <row r="23" spans="6:31" s="1" customFormat="1" ht="15" customHeight="1" thickTop="1">
      <c r="F23" s="215" t="s">
        <v>2</v>
      </c>
      <c r="G23" s="216"/>
      <c r="H23" s="216"/>
      <c r="I23" s="216"/>
      <c r="J23" s="216"/>
      <c r="K23" s="216"/>
      <c r="L23" s="216"/>
      <c r="M23" s="216"/>
      <c r="N23" s="217"/>
      <c r="O23" s="221" t="s">
        <v>24</v>
      </c>
      <c r="P23" s="221"/>
      <c r="Q23" s="221"/>
      <c r="R23" s="222"/>
      <c r="S23" s="223">
        <f>SUM(S18:AA20)</f>
        <v>0</v>
      </c>
      <c r="T23" s="224"/>
      <c r="U23" s="224"/>
      <c r="V23" s="224"/>
      <c r="W23" s="224"/>
      <c r="X23" s="224"/>
      <c r="Y23" s="224"/>
      <c r="Z23" s="224"/>
      <c r="AA23" s="224"/>
      <c r="AB23" s="227" t="s">
        <v>3</v>
      </c>
      <c r="AC23" s="9"/>
      <c r="AD23" s="9"/>
      <c r="AE23" s="9"/>
    </row>
    <row r="24" spans="6:32" s="1" customFormat="1" ht="15" customHeight="1" thickBot="1">
      <c r="F24" s="218"/>
      <c r="G24" s="219"/>
      <c r="H24" s="219"/>
      <c r="I24" s="219"/>
      <c r="J24" s="219"/>
      <c r="K24" s="219"/>
      <c r="L24" s="219"/>
      <c r="M24" s="219"/>
      <c r="N24" s="220"/>
      <c r="O24" s="228" t="s">
        <v>27</v>
      </c>
      <c r="P24" s="229"/>
      <c r="Q24" s="229"/>
      <c r="R24" s="230"/>
      <c r="S24" s="225"/>
      <c r="T24" s="226"/>
      <c r="U24" s="226"/>
      <c r="V24" s="226"/>
      <c r="W24" s="226"/>
      <c r="X24" s="226"/>
      <c r="Y24" s="226"/>
      <c r="Z24" s="226"/>
      <c r="AA24" s="226"/>
      <c r="AB24" s="199"/>
      <c r="AC24" s="11"/>
      <c r="AD24" s="9"/>
      <c r="AE24" s="9"/>
      <c r="AF24" s="4"/>
    </row>
    <row r="25" spans="6:32" s="1" customFormat="1" ht="10.5" customHeight="1">
      <c r="F25" s="42"/>
      <c r="G25" s="42"/>
      <c r="H25" s="42"/>
      <c r="I25" s="42"/>
      <c r="J25" s="42"/>
      <c r="K25" s="42"/>
      <c r="L25" s="42"/>
      <c r="M25" s="42"/>
      <c r="N25" s="42"/>
      <c r="O25" s="43"/>
      <c r="P25" s="43"/>
      <c r="Q25" s="43"/>
      <c r="R25" s="43"/>
      <c r="S25" s="44"/>
      <c r="T25" s="44"/>
      <c r="U25" s="44"/>
      <c r="V25" s="44"/>
      <c r="W25" s="44"/>
      <c r="X25" s="44"/>
      <c r="Y25" s="44"/>
      <c r="Z25" s="44"/>
      <c r="AA25" s="44"/>
      <c r="AB25" s="45"/>
      <c r="AC25" s="9"/>
      <c r="AD25" s="9"/>
      <c r="AE25" s="9"/>
      <c r="AF25" s="4"/>
    </row>
    <row r="26" spans="6:32" s="1" customFormat="1" ht="10.5" customHeight="1">
      <c r="F26" s="10"/>
      <c r="G26" s="10"/>
      <c r="H26" s="10"/>
      <c r="I26" s="10"/>
      <c r="J26" s="10"/>
      <c r="K26" s="10"/>
      <c r="L26" s="10"/>
      <c r="M26" s="10"/>
      <c r="N26" s="10"/>
      <c r="O26" s="21"/>
      <c r="P26" s="21"/>
      <c r="Q26" s="21"/>
      <c r="R26" s="21"/>
      <c r="S26" s="22"/>
      <c r="T26" s="22"/>
      <c r="U26" s="22"/>
      <c r="V26" s="22"/>
      <c r="W26" s="22"/>
      <c r="X26" s="22"/>
      <c r="Y26" s="22"/>
      <c r="Z26" s="22"/>
      <c r="AA26" s="22"/>
      <c r="AB26" s="4"/>
      <c r="AC26" s="9"/>
      <c r="AD26" s="9"/>
      <c r="AE26" s="9"/>
      <c r="AF26" s="4"/>
    </row>
    <row r="27" spans="2:36" s="1" customFormat="1" ht="15.75" customHeight="1" thickBot="1">
      <c r="B27" s="32"/>
      <c r="C27" s="32"/>
      <c r="D27" s="32"/>
      <c r="E27" s="9"/>
      <c r="F27" s="41" t="s">
        <v>14</v>
      </c>
      <c r="G27" s="36"/>
      <c r="H27" s="36"/>
      <c r="I27" s="36"/>
      <c r="J27" s="36"/>
      <c r="K27" s="36"/>
      <c r="L27" s="36"/>
      <c r="M27" s="36"/>
      <c r="N27" s="36"/>
      <c r="O27" s="36"/>
      <c r="P27" s="36"/>
      <c r="Q27" s="36"/>
      <c r="R27" s="36"/>
      <c r="S27" s="36"/>
      <c r="T27" s="36"/>
      <c r="U27" s="36"/>
      <c r="V27" s="36"/>
      <c r="W27" s="36"/>
      <c r="X27" s="35"/>
      <c r="Y27" s="32"/>
      <c r="Z27" s="32"/>
      <c r="AA27" s="32"/>
      <c r="AB27" s="32"/>
      <c r="AC27" s="32"/>
      <c r="AD27" s="32"/>
      <c r="AE27" s="35"/>
      <c r="AF27" s="32"/>
      <c r="AG27" s="32"/>
      <c r="AH27" s="32"/>
      <c r="AI27" s="32"/>
      <c r="AJ27" s="9"/>
    </row>
    <row r="28" spans="2:37" s="1" customFormat="1" ht="30" customHeight="1">
      <c r="B28" s="33"/>
      <c r="C28" s="33"/>
      <c r="D28" s="34"/>
      <c r="F28" s="231" t="s">
        <v>6</v>
      </c>
      <c r="G28" s="232"/>
      <c r="H28" s="232"/>
      <c r="I28" s="232"/>
      <c r="J28" s="232"/>
      <c r="K28" s="232"/>
      <c r="L28" s="232"/>
      <c r="M28" s="232"/>
      <c r="N28" s="232"/>
      <c r="O28" s="233" t="s">
        <v>20</v>
      </c>
      <c r="P28" s="234"/>
      <c r="Q28" s="234"/>
      <c r="R28" s="234"/>
      <c r="S28" s="235">
        <f>'収支計算書'!F45</f>
        <v>0</v>
      </c>
      <c r="T28" s="236"/>
      <c r="U28" s="236"/>
      <c r="V28" s="236"/>
      <c r="W28" s="236"/>
      <c r="X28" s="236"/>
      <c r="Y28" s="236"/>
      <c r="Z28" s="236"/>
      <c r="AA28" s="236"/>
      <c r="AB28" s="40" t="s">
        <v>3</v>
      </c>
      <c r="AC28" s="38"/>
      <c r="AD28" s="34"/>
      <c r="AE28" s="37"/>
      <c r="AF28" s="33"/>
      <c r="AG28" s="33"/>
      <c r="AH28" s="33"/>
      <c r="AI28" s="33"/>
      <c r="AJ28" s="237"/>
      <c r="AK28" s="237"/>
    </row>
    <row r="29" spans="2:37" s="1" customFormat="1" ht="30" customHeight="1" thickBot="1">
      <c r="B29" s="33"/>
      <c r="C29" s="33"/>
      <c r="D29" s="34"/>
      <c r="F29" s="191" t="s">
        <v>7</v>
      </c>
      <c r="G29" s="238"/>
      <c r="H29" s="238"/>
      <c r="I29" s="238"/>
      <c r="J29" s="238"/>
      <c r="K29" s="238"/>
      <c r="L29" s="238"/>
      <c r="M29" s="238"/>
      <c r="N29" s="238"/>
      <c r="O29" s="239" t="s">
        <v>25</v>
      </c>
      <c r="P29" s="240"/>
      <c r="Q29" s="240"/>
      <c r="R29" s="240"/>
      <c r="S29" s="241">
        <f>'収支計算書'!Q45</f>
        <v>0</v>
      </c>
      <c r="T29" s="242"/>
      <c r="U29" s="242"/>
      <c r="V29" s="242"/>
      <c r="W29" s="242"/>
      <c r="X29" s="242"/>
      <c r="Y29" s="242"/>
      <c r="Z29" s="242"/>
      <c r="AA29" s="242"/>
      <c r="AB29" s="39" t="s">
        <v>3</v>
      </c>
      <c r="AC29" s="38"/>
      <c r="AD29" s="34"/>
      <c r="AE29" s="37"/>
      <c r="AF29" s="33"/>
      <c r="AG29" s="33"/>
      <c r="AH29" s="33"/>
      <c r="AI29" s="33"/>
      <c r="AJ29" s="237"/>
      <c r="AK29" s="237"/>
    </row>
    <row r="30" spans="2:37" s="1" customFormat="1" ht="15" customHeight="1" thickTop="1">
      <c r="B30" s="33"/>
      <c r="C30" s="33"/>
      <c r="D30" s="34"/>
      <c r="F30" s="243" t="s">
        <v>8</v>
      </c>
      <c r="G30" s="244"/>
      <c r="H30" s="244"/>
      <c r="I30" s="244"/>
      <c r="J30" s="244"/>
      <c r="K30" s="244"/>
      <c r="L30" s="244"/>
      <c r="M30" s="244"/>
      <c r="N30" s="244"/>
      <c r="O30" s="247" t="s">
        <v>26</v>
      </c>
      <c r="P30" s="248"/>
      <c r="Q30" s="248"/>
      <c r="R30" s="248"/>
      <c r="S30" s="249">
        <f>SUM(S28:AA29)</f>
        <v>0</v>
      </c>
      <c r="T30" s="250"/>
      <c r="U30" s="250"/>
      <c r="V30" s="250"/>
      <c r="W30" s="250"/>
      <c r="X30" s="250"/>
      <c r="Y30" s="250"/>
      <c r="Z30" s="250"/>
      <c r="AA30" s="250"/>
      <c r="AB30" s="253" t="s">
        <v>3</v>
      </c>
      <c r="AC30" s="38"/>
      <c r="AD30" s="34"/>
      <c r="AE30" s="37"/>
      <c r="AF30" s="33"/>
      <c r="AG30" s="33"/>
      <c r="AH30" s="33"/>
      <c r="AI30" s="33"/>
      <c r="AJ30" s="237"/>
      <c r="AK30" s="237"/>
    </row>
    <row r="31" spans="2:37" s="1" customFormat="1" ht="15" customHeight="1" thickBot="1">
      <c r="B31" s="33"/>
      <c r="C31" s="33"/>
      <c r="D31" s="34"/>
      <c r="F31" s="245"/>
      <c r="G31" s="246"/>
      <c r="H31" s="246"/>
      <c r="I31" s="246"/>
      <c r="J31" s="246"/>
      <c r="K31" s="246"/>
      <c r="L31" s="246"/>
      <c r="M31" s="246"/>
      <c r="N31" s="246"/>
      <c r="O31" s="255" t="s">
        <v>29</v>
      </c>
      <c r="P31" s="256"/>
      <c r="Q31" s="256"/>
      <c r="R31" s="256"/>
      <c r="S31" s="251"/>
      <c r="T31" s="252"/>
      <c r="U31" s="252"/>
      <c r="V31" s="252"/>
      <c r="W31" s="252"/>
      <c r="X31" s="252"/>
      <c r="Y31" s="252"/>
      <c r="Z31" s="252"/>
      <c r="AA31" s="252"/>
      <c r="AB31" s="254"/>
      <c r="AC31" s="38"/>
      <c r="AD31" s="34"/>
      <c r="AE31" s="33"/>
      <c r="AF31" s="33"/>
      <c r="AG31" s="33"/>
      <c r="AH31" s="33"/>
      <c r="AI31" s="33"/>
      <c r="AJ31" s="237"/>
      <c r="AK31" s="237"/>
    </row>
    <row r="32" spans="2:36" s="1" customFormat="1" ht="9" customHeight="1">
      <c r="B32" s="4"/>
      <c r="C32" s="4"/>
      <c r="D32" s="4"/>
      <c r="E32" s="9"/>
      <c r="F32" s="4"/>
      <c r="G32" s="10"/>
      <c r="H32" s="10"/>
      <c r="I32" s="10"/>
      <c r="J32" s="10"/>
      <c r="K32" s="10"/>
      <c r="L32" s="10"/>
      <c r="M32" s="10"/>
      <c r="N32" s="10"/>
      <c r="O32" s="14"/>
      <c r="P32" s="15"/>
      <c r="Q32" s="15"/>
      <c r="R32" s="15"/>
      <c r="S32" s="15"/>
      <c r="T32" s="15"/>
      <c r="U32" s="15"/>
      <c r="V32" s="15"/>
      <c r="W32" s="15"/>
      <c r="X32" s="15"/>
      <c r="Y32" s="15"/>
      <c r="Z32" s="15"/>
      <c r="AA32" s="15"/>
      <c r="AB32" s="15"/>
      <c r="AC32" s="15"/>
      <c r="AD32" s="4"/>
      <c r="AE32" s="4"/>
      <c r="AF32" s="4"/>
      <c r="AG32" s="4"/>
      <c r="AH32" s="4"/>
      <c r="AI32" s="4"/>
      <c r="AJ32" s="9"/>
    </row>
    <row r="33" spans="2:36" s="1" customFormat="1" ht="9" customHeight="1">
      <c r="B33" s="4"/>
      <c r="C33" s="4"/>
      <c r="D33" s="4"/>
      <c r="E33" s="9"/>
      <c r="F33" s="4"/>
      <c r="G33" s="10"/>
      <c r="H33" s="10"/>
      <c r="I33" s="10"/>
      <c r="J33" s="10"/>
      <c r="K33" s="10"/>
      <c r="L33" s="10"/>
      <c r="M33" s="10"/>
      <c r="N33" s="10"/>
      <c r="O33" s="14"/>
      <c r="P33" s="15"/>
      <c r="Q33" s="15"/>
      <c r="R33" s="15"/>
      <c r="S33" s="15"/>
      <c r="T33" s="15"/>
      <c r="U33" s="15"/>
      <c r="V33" s="15"/>
      <c r="W33" s="15"/>
      <c r="X33" s="15"/>
      <c r="Y33" s="15"/>
      <c r="Z33" s="15"/>
      <c r="AA33" s="15"/>
      <c r="AB33" s="15"/>
      <c r="AC33" s="15"/>
      <c r="AD33" s="4"/>
      <c r="AE33" s="4"/>
      <c r="AF33" s="4"/>
      <c r="AG33" s="4"/>
      <c r="AH33" s="4"/>
      <c r="AI33" s="4"/>
      <c r="AJ33" s="9"/>
    </row>
    <row r="34" spans="2:36" s="1" customFormat="1" ht="15.75" customHeight="1" thickBot="1">
      <c r="B34" s="32"/>
      <c r="C34" s="32"/>
      <c r="D34" s="32"/>
      <c r="E34" s="9"/>
      <c r="F34" s="41" t="s">
        <v>89</v>
      </c>
      <c r="G34" s="36"/>
      <c r="H34" s="36"/>
      <c r="I34" s="36"/>
      <c r="J34" s="36"/>
      <c r="K34" s="36"/>
      <c r="L34" s="36"/>
      <c r="M34" s="36"/>
      <c r="N34" s="36"/>
      <c r="O34" s="36"/>
      <c r="P34" s="36"/>
      <c r="Q34" s="36"/>
      <c r="R34" s="36"/>
      <c r="S34" s="36"/>
      <c r="T34" s="36"/>
      <c r="U34" s="36"/>
      <c r="V34" s="36"/>
      <c r="W34" s="36"/>
      <c r="X34" s="35"/>
      <c r="Y34" s="32"/>
      <c r="Z34" s="32"/>
      <c r="AA34" s="32"/>
      <c r="AB34" s="32"/>
      <c r="AC34" s="32"/>
      <c r="AD34" s="32"/>
      <c r="AE34" s="35"/>
      <c r="AF34" s="32"/>
      <c r="AG34" s="32"/>
      <c r="AH34" s="32"/>
      <c r="AI34" s="32"/>
      <c r="AJ34" s="9"/>
    </row>
    <row r="35" spans="6:31" s="1" customFormat="1" ht="30" customHeight="1">
      <c r="F35" s="257" t="s">
        <v>93</v>
      </c>
      <c r="G35" s="258"/>
      <c r="H35" s="258"/>
      <c r="I35" s="258"/>
      <c r="J35" s="258"/>
      <c r="K35" s="258"/>
      <c r="L35" s="258"/>
      <c r="M35" s="258"/>
      <c r="N35" s="259"/>
      <c r="O35" s="185" t="s">
        <v>70</v>
      </c>
      <c r="P35" s="185"/>
      <c r="Q35" s="185"/>
      <c r="R35" s="186"/>
      <c r="S35" s="187">
        <f>'収支計算書'!D7</f>
        <v>0</v>
      </c>
      <c r="T35" s="188"/>
      <c r="U35" s="188"/>
      <c r="V35" s="188"/>
      <c r="W35" s="188"/>
      <c r="X35" s="188"/>
      <c r="Y35" s="188"/>
      <c r="Z35" s="188"/>
      <c r="AA35" s="188"/>
      <c r="AB35" s="19" t="s">
        <v>3</v>
      </c>
      <c r="AC35" s="9"/>
      <c r="AD35" s="9"/>
      <c r="AE35" s="9"/>
    </row>
    <row r="36" spans="6:31" s="1" customFormat="1" ht="30" customHeight="1">
      <c r="F36" s="260" t="s">
        <v>69</v>
      </c>
      <c r="G36" s="261"/>
      <c r="H36" s="261"/>
      <c r="I36" s="261"/>
      <c r="J36" s="261"/>
      <c r="K36" s="261"/>
      <c r="L36" s="261"/>
      <c r="M36" s="261"/>
      <c r="N36" s="262"/>
      <c r="O36" s="263" t="s">
        <v>71</v>
      </c>
      <c r="P36" s="263"/>
      <c r="Q36" s="263"/>
      <c r="R36" s="264"/>
      <c r="S36" s="265">
        <f>ROUNDDOWN(S18*0.5,-3)</f>
        <v>0</v>
      </c>
      <c r="T36" s="266"/>
      <c r="U36" s="266"/>
      <c r="V36" s="266"/>
      <c r="W36" s="266"/>
      <c r="X36" s="266"/>
      <c r="Y36" s="266"/>
      <c r="Z36" s="266"/>
      <c r="AA36" s="266"/>
      <c r="AB36" s="146" t="s">
        <v>3</v>
      </c>
      <c r="AC36" s="9"/>
      <c r="AD36" s="9"/>
      <c r="AE36" s="9"/>
    </row>
    <row r="37" spans="6:31" s="1" customFormat="1" ht="30" customHeight="1" thickBot="1">
      <c r="F37" s="267" t="s">
        <v>72</v>
      </c>
      <c r="G37" s="268"/>
      <c r="H37" s="268"/>
      <c r="I37" s="268"/>
      <c r="J37" s="268"/>
      <c r="K37" s="268"/>
      <c r="L37" s="268"/>
      <c r="M37" s="268"/>
      <c r="N37" s="269"/>
      <c r="O37" s="270" t="s">
        <v>73</v>
      </c>
      <c r="P37" s="270"/>
      <c r="Q37" s="270"/>
      <c r="R37" s="271"/>
      <c r="S37" s="272">
        <f>S35-S36</f>
        <v>0</v>
      </c>
      <c r="T37" s="273"/>
      <c r="U37" s="273"/>
      <c r="V37" s="273"/>
      <c r="W37" s="273"/>
      <c r="X37" s="273"/>
      <c r="Y37" s="273"/>
      <c r="Z37" s="273"/>
      <c r="AA37" s="273"/>
      <c r="AB37" s="13" t="s">
        <v>3</v>
      </c>
      <c r="AC37" s="9"/>
      <c r="AD37" s="9"/>
      <c r="AE37" s="9"/>
    </row>
    <row r="38" spans="2:35" s="1" customFormat="1" ht="15" customHeight="1">
      <c r="B38" s="9"/>
      <c r="C38" s="9"/>
      <c r="D38" s="9"/>
      <c r="E38" s="9"/>
      <c r="F38" s="274"/>
      <c r="G38" s="274"/>
      <c r="H38" s="274"/>
      <c r="I38" s="274"/>
      <c r="J38" s="274"/>
      <c r="K38" s="274"/>
      <c r="L38" s="274"/>
      <c r="M38" s="274"/>
      <c r="N38" s="274"/>
      <c r="O38" s="6"/>
      <c r="P38" s="6"/>
      <c r="Q38" s="6"/>
      <c r="R38" s="6"/>
      <c r="S38" s="6"/>
      <c r="T38" s="6"/>
      <c r="U38" s="6"/>
      <c r="V38" s="6"/>
      <c r="W38" s="6"/>
      <c r="X38" s="6"/>
      <c r="Y38" s="6"/>
      <c r="Z38" s="6"/>
      <c r="AA38" s="23"/>
      <c r="AB38" s="6"/>
      <c r="AC38" s="6"/>
      <c r="AD38" s="9"/>
      <c r="AE38" s="9"/>
      <c r="AF38" s="9"/>
      <c r="AG38" s="18"/>
      <c r="AH38" s="9"/>
      <c r="AI38" s="9"/>
    </row>
    <row r="39" spans="9:17" s="1" customFormat="1" ht="15" customHeight="1">
      <c r="I39" s="24"/>
      <c r="J39" s="24"/>
      <c r="K39" s="24"/>
      <c r="L39" s="24"/>
      <c r="M39" s="24"/>
      <c r="N39" s="24"/>
      <c r="O39" s="24"/>
      <c r="P39" s="24"/>
      <c r="Q39" s="24"/>
    </row>
    <row r="40" spans="9:17" ht="15" customHeight="1">
      <c r="I40" s="24"/>
      <c r="J40" s="24"/>
      <c r="K40" s="24"/>
      <c r="L40" s="24"/>
      <c r="M40" s="24"/>
      <c r="N40" s="24"/>
      <c r="O40" s="24"/>
      <c r="P40" s="24"/>
      <c r="Q40" s="24"/>
    </row>
    <row r="41" spans="2:35" ht="15" customHeight="1">
      <c r="B41" s="29"/>
      <c r="H41" s="26"/>
      <c r="I41" s="26"/>
      <c r="J41" s="27"/>
      <c r="K41" s="27"/>
      <c r="L41" s="27"/>
      <c r="M41" s="27"/>
      <c r="N41" s="27"/>
      <c r="O41" s="27"/>
      <c r="P41" s="27"/>
      <c r="Q41" s="27"/>
      <c r="R41" s="27"/>
      <c r="S41" s="27"/>
      <c r="T41" s="27"/>
      <c r="U41" s="27"/>
      <c r="V41" s="28"/>
      <c r="W41" s="28"/>
      <c r="X41" s="29"/>
      <c r="Y41" s="29"/>
      <c r="Z41" s="29"/>
      <c r="AA41" s="29"/>
      <c r="AB41" s="29"/>
      <c r="AC41" s="29"/>
      <c r="AD41" s="29"/>
      <c r="AE41" s="29"/>
      <c r="AF41" s="29"/>
      <c r="AG41" s="29"/>
      <c r="AH41" s="29"/>
      <c r="AI41" s="29"/>
    </row>
    <row r="42" spans="2:35" ht="15" customHeight="1">
      <c r="B42" s="29"/>
      <c r="H42" s="26"/>
      <c r="I42" s="26"/>
      <c r="J42" s="29"/>
      <c r="K42" s="29"/>
      <c r="L42" s="29"/>
      <c r="M42" s="29"/>
      <c r="N42" s="29"/>
      <c r="O42" s="29"/>
      <c r="P42" s="29"/>
      <c r="Q42" s="29"/>
      <c r="R42" s="29"/>
      <c r="S42" s="29"/>
      <c r="T42" s="29"/>
      <c r="U42" s="29"/>
      <c r="X42" s="29"/>
      <c r="Y42" s="29"/>
      <c r="Z42" s="29"/>
      <c r="AA42" s="29"/>
      <c r="AB42" s="29"/>
      <c r="AC42" s="29"/>
      <c r="AD42" s="29"/>
      <c r="AE42" s="29"/>
      <c r="AF42" s="29"/>
      <c r="AG42" s="29"/>
      <c r="AH42" s="29"/>
      <c r="AI42" s="29"/>
    </row>
    <row r="43" spans="2:35" ht="15" customHeight="1">
      <c r="B43" s="29"/>
      <c r="H43" s="26"/>
      <c r="I43" s="26"/>
      <c r="J43" s="29"/>
      <c r="K43" s="29"/>
      <c r="L43" s="29"/>
      <c r="M43" s="29"/>
      <c r="N43" s="29"/>
      <c r="O43" s="29"/>
      <c r="P43" s="29"/>
      <c r="Q43" s="29"/>
      <c r="R43" s="29"/>
      <c r="S43" s="29"/>
      <c r="T43" s="29"/>
      <c r="U43" s="29"/>
      <c r="X43" s="29"/>
      <c r="Y43" s="29"/>
      <c r="Z43" s="29"/>
      <c r="AA43" s="29"/>
      <c r="AB43" s="29"/>
      <c r="AC43" s="29"/>
      <c r="AD43" s="29"/>
      <c r="AE43" s="29"/>
      <c r="AF43" s="29"/>
      <c r="AG43" s="29"/>
      <c r="AH43" s="29"/>
      <c r="AI43" s="29"/>
    </row>
    <row r="44" spans="2:35" ht="15" customHeight="1">
      <c r="B44" s="29"/>
      <c r="H44" s="26"/>
      <c r="I44" s="26"/>
      <c r="J44" s="29"/>
      <c r="K44" s="29"/>
      <c r="L44" s="29"/>
      <c r="M44" s="29"/>
      <c r="N44" s="29"/>
      <c r="O44" s="29"/>
      <c r="P44" s="29"/>
      <c r="Q44" s="29"/>
      <c r="R44" s="29"/>
      <c r="S44" s="29"/>
      <c r="T44" s="29"/>
      <c r="U44" s="29"/>
      <c r="X44" s="29"/>
      <c r="Y44" s="29"/>
      <c r="Z44" s="29"/>
      <c r="AA44" s="29"/>
      <c r="AB44" s="29"/>
      <c r="AC44" s="29"/>
      <c r="AD44" s="29"/>
      <c r="AE44" s="29"/>
      <c r="AF44" s="29"/>
      <c r="AG44" s="29"/>
      <c r="AH44" s="29"/>
      <c r="AI44" s="29"/>
    </row>
    <row r="45" spans="8:21" ht="15" customHeight="1">
      <c r="H45" s="26"/>
      <c r="I45" s="26"/>
      <c r="J45" s="27"/>
      <c r="K45" s="27"/>
      <c r="L45" s="27"/>
      <c r="M45" s="27"/>
      <c r="N45" s="27"/>
      <c r="O45" s="27"/>
      <c r="P45" s="27"/>
      <c r="Q45" s="27"/>
      <c r="R45" s="27"/>
      <c r="S45" s="27"/>
      <c r="T45" s="27"/>
      <c r="U45" s="27"/>
    </row>
    <row r="46" spans="2:35" ht="15" customHeight="1">
      <c r="B46" s="31"/>
      <c r="H46" s="30"/>
      <c r="I46" s="30"/>
      <c r="J46" s="31"/>
      <c r="K46" s="31"/>
      <c r="L46" s="31"/>
      <c r="M46" s="31"/>
      <c r="N46" s="31"/>
      <c r="O46" s="31"/>
      <c r="P46" s="31"/>
      <c r="Q46" s="31"/>
      <c r="R46" s="31"/>
      <c r="S46" s="31"/>
      <c r="T46" s="31"/>
      <c r="U46" s="31"/>
      <c r="V46" s="31"/>
      <c r="W46" s="30"/>
      <c r="X46" s="30"/>
      <c r="Y46" s="31"/>
      <c r="Z46" s="31"/>
      <c r="AA46" s="31"/>
      <c r="AB46" s="31"/>
      <c r="AC46" s="31"/>
      <c r="AD46" s="31"/>
      <c r="AE46" s="31"/>
      <c r="AF46" s="31"/>
      <c r="AG46" s="31"/>
      <c r="AH46" s="31"/>
      <c r="AI46" s="31"/>
    </row>
    <row r="47" spans="8:35" ht="15" customHeight="1">
      <c r="H47" s="275"/>
      <c r="I47" s="275"/>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row>
    <row r="48" spans="8:35" ht="15" customHeight="1">
      <c r="H48" s="275"/>
      <c r="I48" s="275"/>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row>
    <row r="49" spans="8:35" ht="15" customHeight="1">
      <c r="H49" s="275"/>
      <c r="I49" s="275"/>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row>
  </sheetData>
  <sheetProtection/>
  <mergeCells count="59">
    <mergeCell ref="F37:N37"/>
    <mergeCell ref="O37:R37"/>
    <mergeCell ref="S37:AA37"/>
    <mergeCell ref="F38:N38"/>
    <mergeCell ref="H47:I47"/>
    <mergeCell ref="J47:AI49"/>
    <mergeCell ref="H48:I49"/>
    <mergeCell ref="F35:N35"/>
    <mergeCell ref="O35:R35"/>
    <mergeCell ref="S35:AA35"/>
    <mergeCell ref="F36:N36"/>
    <mergeCell ref="O36:R36"/>
    <mergeCell ref="S36:AA36"/>
    <mergeCell ref="F30:N31"/>
    <mergeCell ref="O30:R30"/>
    <mergeCell ref="S30:AA31"/>
    <mergeCell ref="AB30:AB31"/>
    <mergeCell ref="AJ30:AK31"/>
    <mergeCell ref="O31:R31"/>
    <mergeCell ref="F28:N28"/>
    <mergeCell ref="O28:R28"/>
    <mergeCell ref="S28:AA28"/>
    <mergeCell ref="AJ28:AK28"/>
    <mergeCell ref="F29:N29"/>
    <mergeCell ref="O29:R29"/>
    <mergeCell ref="S29:AA29"/>
    <mergeCell ref="AJ29:AK29"/>
    <mergeCell ref="O22:R22"/>
    <mergeCell ref="S22:AA22"/>
    <mergeCell ref="F23:N24"/>
    <mergeCell ref="O23:R23"/>
    <mergeCell ref="S23:AA24"/>
    <mergeCell ref="AB23:AB24"/>
    <mergeCell ref="O24:R24"/>
    <mergeCell ref="F19:N20"/>
    <mergeCell ref="O19:R19"/>
    <mergeCell ref="S19:AA20"/>
    <mergeCell ref="AB19:AB20"/>
    <mergeCell ref="O20:R20"/>
    <mergeCell ref="F21:G22"/>
    <mergeCell ref="H21:N21"/>
    <mergeCell ref="O21:R21"/>
    <mergeCell ref="S21:AA21"/>
    <mergeCell ref="H22:N22"/>
    <mergeCell ref="S9:V10"/>
    <mergeCell ref="W9:AI10"/>
    <mergeCell ref="A12:AI13"/>
    <mergeCell ref="A14:AI14"/>
    <mergeCell ref="F17:N17"/>
    <mergeCell ref="F18:N18"/>
    <mergeCell ref="O18:R18"/>
    <mergeCell ref="S18:AA18"/>
    <mergeCell ref="A1:AI2"/>
    <mergeCell ref="A3:AI4"/>
    <mergeCell ref="A5:AI6"/>
    <mergeCell ref="S7:U7"/>
    <mergeCell ref="V7:W7"/>
    <mergeCell ref="Y7:Z7"/>
    <mergeCell ref="AB7:AC7"/>
  </mergeCells>
  <printOptions/>
  <pageMargins left="0.7086614173228347" right="0.6692913385826772" top="0.984251968503937" bottom="0.6692913385826772" header="0.5118110236220472" footer="0.354330708661417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5"/>
  <sheetViews>
    <sheetView view="pageBreakPreview" zoomScaleSheetLayoutView="100" zoomScalePageLayoutView="0" workbookViewId="0" topLeftCell="A1">
      <selection activeCell="D16" sqref="D16"/>
    </sheetView>
  </sheetViews>
  <sheetFormatPr defaultColWidth="6.625" defaultRowHeight="13.5"/>
  <cols>
    <col min="1" max="1" width="2.00390625" style="46" customWidth="1"/>
    <col min="2" max="2" width="16.50390625" style="57" bestFit="1" customWidth="1"/>
    <col min="3" max="3" width="9.375" style="57" customWidth="1"/>
    <col min="4" max="4" width="9.375" style="126" customWidth="1"/>
    <col min="5" max="5" width="9.375" style="127" customWidth="1"/>
    <col min="6" max="6" width="9.375" style="126" customWidth="1"/>
    <col min="7" max="7" width="14.125" style="46" customWidth="1"/>
    <col min="8" max="8" width="8.125" style="128" customWidth="1"/>
    <col min="9" max="9" width="9.50390625" style="129" customWidth="1"/>
    <col min="10" max="10" width="6.50390625" style="130" customWidth="1"/>
    <col min="11" max="11" width="7.25390625" style="129" customWidth="1"/>
    <col min="12" max="12" width="4.875" style="130" customWidth="1"/>
    <col min="13" max="13" width="4.50390625" style="129" bestFit="1" customWidth="1"/>
    <col min="14" max="14" width="3.375" style="130" customWidth="1"/>
    <col min="15" max="15" width="3.00390625" style="129" bestFit="1" customWidth="1"/>
    <col min="16" max="16" width="11.00390625" style="52" customWidth="1"/>
    <col min="17" max="17" width="9.375" style="126" customWidth="1"/>
    <col min="18" max="18" width="13.25390625" style="46" customWidth="1"/>
    <col min="19" max="19" width="11.25390625" style="52" customWidth="1"/>
    <col min="20" max="16384" width="6.625" style="46" customWidth="1"/>
  </cols>
  <sheetData>
    <row r="1" spans="1:19" ht="18" customHeight="1">
      <c r="A1" s="277" t="s">
        <v>96</v>
      </c>
      <c r="B1" s="277"/>
      <c r="C1" s="277"/>
      <c r="D1" s="277"/>
      <c r="E1" s="277"/>
      <c r="F1" s="277"/>
      <c r="G1" s="277"/>
      <c r="H1" s="277"/>
      <c r="I1" s="277"/>
      <c r="J1" s="277"/>
      <c r="K1" s="277"/>
      <c r="L1" s="277"/>
      <c r="M1" s="277"/>
      <c r="N1" s="277"/>
      <c r="O1" s="277"/>
      <c r="P1" s="277"/>
      <c r="Q1" s="277"/>
      <c r="R1" s="277"/>
      <c r="S1" s="277"/>
    </row>
    <row r="2" spans="1:17" ht="18" customHeight="1">
      <c r="A2" s="47"/>
      <c r="B2" s="47"/>
      <c r="C2" s="47"/>
      <c r="D2" s="47"/>
      <c r="E2" s="48"/>
      <c r="F2" s="47"/>
      <c r="G2" s="47"/>
      <c r="H2" s="49"/>
      <c r="I2" s="50"/>
      <c r="J2" s="51"/>
      <c r="K2" s="50"/>
      <c r="L2" s="51"/>
      <c r="M2" s="50"/>
      <c r="N2" s="51"/>
      <c r="O2" s="50"/>
      <c r="P2" s="47"/>
      <c r="Q2" s="47"/>
    </row>
    <row r="3" spans="1:18" ht="18" customHeight="1">
      <c r="A3" s="278" t="s">
        <v>30</v>
      </c>
      <c r="B3" s="278"/>
      <c r="C3" s="279" t="s">
        <v>31</v>
      </c>
      <c r="D3" s="280"/>
      <c r="E3" s="280"/>
      <c r="F3" s="280"/>
      <c r="G3" s="281"/>
      <c r="H3" s="49"/>
      <c r="I3" s="282" t="s">
        <v>32</v>
      </c>
      <c r="J3" s="283"/>
      <c r="K3" s="283"/>
      <c r="L3" s="282"/>
      <c r="M3" s="283"/>
      <c r="N3" s="283"/>
      <c r="O3" s="283"/>
      <c r="P3" s="55"/>
      <c r="Q3" s="284" t="s">
        <v>34</v>
      </c>
      <c r="R3" s="285"/>
    </row>
    <row r="4" spans="1:19" ht="18" customHeight="1">
      <c r="A4" s="278" t="s">
        <v>35</v>
      </c>
      <c r="B4" s="278"/>
      <c r="C4" s="279"/>
      <c r="D4" s="280"/>
      <c r="E4" s="280"/>
      <c r="F4" s="280"/>
      <c r="G4" s="281"/>
      <c r="H4" s="49"/>
      <c r="I4" s="50"/>
      <c r="J4" s="51"/>
      <c r="K4" s="50"/>
      <c r="L4" s="51"/>
      <c r="M4" s="50"/>
      <c r="N4" s="51"/>
      <c r="O4" s="50"/>
      <c r="P4" s="47"/>
      <c r="Q4" s="56" t="s">
        <v>37</v>
      </c>
      <c r="R4" s="47"/>
      <c r="S4" s="47"/>
    </row>
    <row r="5" spans="1:19" s="57" customFormat="1" ht="18" customHeight="1">
      <c r="A5" s="57" t="s">
        <v>38</v>
      </c>
      <c r="D5" s="52"/>
      <c r="E5" s="58"/>
      <c r="F5" s="52"/>
      <c r="H5" s="59"/>
      <c r="I5" s="60"/>
      <c r="J5" s="61"/>
      <c r="K5" s="60"/>
      <c r="L5" s="61"/>
      <c r="M5" s="60"/>
      <c r="N5" s="61"/>
      <c r="O5" s="60"/>
      <c r="P5" s="52"/>
      <c r="Q5" s="52"/>
      <c r="S5" s="62" t="s">
        <v>39</v>
      </c>
    </row>
    <row r="6" spans="1:19" ht="18" customHeight="1">
      <c r="A6" s="278"/>
      <c r="B6" s="278"/>
      <c r="C6" s="53" t="s">
        <v>40</v>
      </c>
      <c r="D6" s="53" t="s">
        <v>41</v>
      </c>
      <c r="E6" s="63" t="s">
        <v>42</v>
      </c>
      <c r="F6" s="288" t="s">
        <v>43</v>
      </c>
      <c r="G6" s="289"/>
      <c r="H6" s="289"/>
      <c r="I6" s="289"/>
      <c r="J6" s="289"/>
      <c r="K6" s="289"/>
      <c r="L6" s="289"/>
      <c r="M6" s="289"/>
      <c r="N6" s="289"/>
      <c r="O6" s="289"/>
      <c r="P6" s="289"/>
      <c r="Q6" s="289"/>
      <c r="R6" s="289"/>
      <c r="S6" s="290"/>
    </row>
    <row r="7" spans="1:19" ht="18" customHeight="1">
      <c r="A7" s="278" t="s">
        <v>90</v>
      </c>
      <c r="B7" s="278"/>
      <c r="C7" s="71"/>
      <c r="D7" s="71"/>
      <c r="E7" s="67">
        <f>C7-D7</f>
        <v>0</v>
      </c>
      <c r="F7" s="54" t="s">
        <v>95</v>
      </c>
      <c r="G7" s="65"/>
      <c r="H7" s="68"/>
      <c r="I7" s="69"/>
      <c r="J7" s="70"/>
      <c r="K7" s="69"/>
      <c r="L7" s="70"/>
      <c r="M7" s="69"/>
      <c r="N7" s="70"/>
      <c r="O7" s="69"/>
      <c r="P7" s="65"/>
      <c r="Q7" s="65"/>
      <c r="R7" s="65"/>
      <c r="S7" s="66"/>
    </row>
    <row r="8" spans="1:19" ht="18" customHeight="1">
      <c r="A8" s="291" t="s">
        <v>44</v>
      </c>
      <c r="B8" s="290"/>
      <c r="C8" s="131">
        <f>SUM(C9:C10)</f>
        <v>0</v>
      </c>
      <c r="D8" s="131">
        <f>SUM(D9:D10)</f>
        <v>0</v>
      </c>
      <c r="E8" s="67">
        <f>C8-D8</f>
        <v>0</v>
      </c>
      <c r="F8" s="54"/>
      <c r="G8" s="65"/>
      <c r="H8" s="68"/>
      <c r="I8" s="69"/>
      <c r="J8" s="70"/>
      <c r="K8" s="69"/>
      <c r="L8" s="70"/>
      <c r="M8" s="69"/>
      <c r="N8" s="70"/>
      <c r="O8" s="69"/>
      <c r="P8" s="65"/>
      <c r="Q8" s="65"/>
      <c r="R8" s="65"/>
      <c r="S8" s="66"/>
    </row>
    <row r="9" spans="1:19" ht="18" customHeight="1">
      <c r="A9" s="296"/>
      <c r="B9" s="151" t="s">
        <v>45</v>
      </c>
      <c r="C9" s="138"/>
      <c r="D9" s="138"/>
      <c r="E9" s="139">
        <f>C9-D9</f>
        <v>0</v>
      </c>
      <c r="F9" s="140" t="s">
        <v>46</v>
      </c>
      <c r="G9" s="141"/>
      <c r="H9" s="142"/>
      <c r="I9" s="143"/>
      <c r="J9" s="144"/>
      <c r="K9" s="143"/>
      <c r="L9" s="144"/>
      <c r="M9" s="143"/>
      <c r="N9" s="144"/>
      <c r="O9" s="143"/>
      <c r="P9" s="141"/>
      <c r="Q9" s="141"/>
      <c r="R9" s="141"/>
      <c r="S9" s="145"/>
    </row>
    <row r="10" spans="1:19" ht="18" customHeight="1">
      <c r="A10" s="297"/>
      <c r="B10" s="152" t="s">
        <v>47</v>
      </c>
      <c r="C10" s="131">
        <f>C11-C7-C9</f>
        <v>0</v>
      </c>
      <c r="D10" s="131">
        <f>D11-D7-D9</f>
        <v>0</v>
      </c>
      <c r="E10" s="111">
        <f>C10-D10</f>
        <v>0</v>
      </c>
      <c r="F10" s="132" t="s">
        <v>48</v>
      </c>
      <c r="G10" s="133"/>
      <c r="H10" s="134"/>
      <c r="I10" s="135"/>
      <c r="J10" s="136"/>
      <c r="K10" s="135"/>
      <c r="L10" s="136"/>
      <c r="M10" s="135"/>
      <c r="N10" s="136"/>
      <c r="O10" s="135"/>
      <c r="P10" s="133"/>
      <c r="Q10" s="133"/>
      <c r="R10" s="133"/>
      <c r="S10" s="137"/>
    </row>
    <row r="11" spans="1:19" ht="18" customHeight="1">
      <c r="A11" s="278" t="s">
        <v>49</v>
      </c>
      <c r="B11" s="278"/>
      <c r="C11" s="72">
        <f>C45</f>
        <v>0</v>
      </c>
      <c r="D11" s="72">
        <f>D45</f>
        <v>0</v>
      </c>
      <c r="E11" s="73">
        <f>C11-D11</f>
        <v>0</v>
      </c>
      <c r="F11" s="64"/>
      <c r="G11" s="65"/>
      <c r="H11" s="68"/>
      <c r="I11" s="69"/>
      <c r="J11" s="70"/>
      <c r="K11" s="69"/>
      <c r="L11" s="70"/>
      <c r="M11" s="69"/>
      <c r="N11" s="70"/>
      <c r="O11" s="69"/>
      <c r="P11" s="65"/>
      <c r="Q11" s="65"/>
      <c r="R11" s="65"/>
      <c r="S11" s="66"/>
    </row>
    <row r="12" spans="1:19" ht="18" customHeight="1">
      <c r="A12" s="47"/>
      <c r="B12" s="47"/>
      <c r="C12" s="47"/>
      <c r="D12" s="47"/>
      <c r="E12" s="48"/>
      <c r="F12" s="47"/>
      <c r="G12" s="47"/>
      <c r="H12" s="49"/>
      <c r="I12" s="50"/>
      <c r="J12" s="51"/>
      <c r="K12" s="50"/>
      <c r="L12" s="51"/>
      <c r="M12" s="50"/>
      <c r="N12" s="51"/>
      <c r="O12" s="50"/>
      <c r="P12" s="47"/>
      <c r="Q12" s="47"/>
      <c r="R12" s="47"/>
      <c r="S12" s="47"/>
    </row>
    <row r="13" spans="1:19" s="57" customFormat="1" ht="18" customHeight="1">
      <c r="A13" s="57" t="s">
        <v>50</v>
      </c>
      <c r="D13" s="52"/>
      <c r="E13" s="58"/>
      <c r="F13" s="52"/>
      <c r="H13" s="59"/>
      <c r="I13" s="60"/>
      <c r="J13" s="61"/>
      <c r="K13" s="60"/>
      <c r="L13" s="61"/>
      <c r="M13" s="60"/>
      <c r="N13" s="61"/>
      <c r="O13" s="60"/>
      <c r="P13" s="52"/>
      <c r="Q13" s="52"/>
      <c r="S13" s="62" t="s">
        <v>39</v>
      </c>
    </row>
    <row r="14" spans="1:24" ht="18" customHeight="1">
      <c r="A14" s="298" t="s">
        <v>51</v>
      </c>
      <c r="B14" s="299"/>
      <c r="C14" s="302" t="s">
        <v>40</v>
      </c>
      <c r="D14" s="74" t="s">
        <v>41</v>
      </c>
      <c r="E14" s="304" t="s">
        <v>42</v>
      </c>
      <c r="F14" s="286" t="s">
        <v>52</v>
      </c>
      <c r="G14" s="286"/>
      <c r="H14" s="286"/>
      <c r="I14" s="286"/>
      <c r="J14" s="286"/>
      <c r="K14" s="286"/>
      <c r="L14" s="286"/>
      <c r="M14" s="286"/>
      <c r="N14" s="286"/>
      <c r="O14" s="286"/>
      <c r="P14" s="287"/>
      <c r="Q14" s="292" t="s">
        <v>53</v>
      </c>
      <c r="R14" s="293"/>
      <c r="S14" s="294"/>
      <c r="T14" s="92"/>
      <c r="U14" s="93"/>
      <c r="V14" s="94"/>
      <c r="W14" s="95"/>
      <c r="X14" s="94" t="s">
        <v>61</v>
      </c>
    </row>
    <row r="15" spans="1:24" ht="18" customHeight="1">
      <c r="A15" s="300"/>
      <c r="B15" s="301"/>
      <c r="C15" s="303"/>
      <c r="D15" s="76" t="s">
        <v>54</v>
      </c>
      <c r="E15" s="305"/>
      <c r="F15" s="75" t="s">
        <v>55</v>
      </c>
      <c r="G15" s="288" t="s">
        <v>56</v>
      </c>
      <c r="H15" s="289"/>
      <c r="I15" s="289"/>
      <c r="J15" s="289"/>
      <c r="K15" s="289"/>
      <c r="L15" s="289"/>
      <c r="M15" s="289"/>
      <c r="N15" s="289"/>
      <c r="O15" s="289"/>
      <c r="P15" s="290"/>
      <c r="Q15" s="77" t="s">
        <v>57</v>
      </c>
      <c r="R15" s="288" t="s">
        <v>56</v>
      </c>
      <c r="S15" s="290"/>
      <c r="T15" s="92"/>
      <c r="U15" s="93"/>
      <c r="V15" s="94"/>
      <c r="W15" s="95"/>
      <c r="X15" s="94" t="s">
        <v>62</v>
      </c>
    </row>
    <row r="16" spans="1:24" ht="18" customHeight="1">
      <c r="A16" s="291" t="s">
        <v>58</v>
      </c>
      <c r="B16" s="295"/>
      <c r="C16" s="78"/>
      <c r="D16" s="79">
        <f>F16+Q16+F29+Q29</f>
        <v>0</v>
      </c>
      <c r="E16" s="67">
        <f>C16-D16</f>
        <v>0</v>
      </c>
      <c r="F16" s="80">
        <f>SUM(P16:P27)</f>
        <v>0</v>
      </c>
      <c r="G16" s="81" t="s">
        <v>59</v>
      </c>
      <c r="H16" s="82"/>
      <c r="I16" s="83"/>
      <c r="J16" s="84"/>
      <c r="K16" s="83"/>
      <c r="L16" s="84"/>
      <c r="M16" s="83"/>
      <c r="N16" s="84"/>
      <c r="O16" s="83"/>
      <c r="P16" s="85"/>
      <c r="Q16" s="86">
        <f>SUM(S17:S27)</f>
        <v>0</v>
      </c>
      <c r="R16" s="81" t="s">
        <v>59</v>
      </c>
      <c r="S16" s="85"/>
      <c r="T16" s="92"/>
      <c r="U16" s="93"/>
      <c r="V16" s="94"/>
      <c r="W16" s="95"/>
      <c r="X16" s="94" t="s">
        <v>63</v>
      </c>
    </row>
    <row r="17" spans="1:19" ht="18" customHeight="1">
      <c r="A17" s="87"/>
      <c r="C17" s="88"/>
      <c r="D17" s="89"/>
      <c r="E17" s="90"/>
      <c r="F17" s="91"/>
      <c r="G17" s="46" t="s">
        <v>74</v>
      </c>
      <c r="H17" s="128" t="s">
        <v>87</v>
      </c>
      <c r="I17" s="130"/>
      <c r="J17" s="94" t="s">
        <v>60</v>
      </c>
      <c r="L17" s="149" t="s">
        <v>63</v>
      </c>
      <c r="M17" s="94"/>
      <c r="N17" s="96"/>
      <c r="O17" s="94"/>
      <c r="P17" s="97">
        <f aca="true" t="shared" si="0" ref="P17:P27">I17*K17</f>
        <v>0</v>
      </c>
      <c r="Q17" s="98"/>
      <c r="R17" s="46" t="s">
        <v>74</v>
      </c>
      <c r="S17" s="167"/>
    </row>
    <row r="18" spans="1:20" ht="18" customHeight="1">
      <c r="A18" s="87"/>
      <c r="C18" s="88"/>
      <c r="D18" s="89"/>
      <c r="E18" s="90"/>
      <c r="F18" s="91"/>
      <c r="G18" s="46" t="s">
        <v>75</v>
      </c>
      <c r="H18" s="128" t="s">
        <v>87</v>
      </c>
      <c r="I18" s="130"/>
      <c r="J18" s="94" t="s">
        <v>60</v>
      </c>
      <c r="L18" s="149" t="s">
        <v>63</v>
      </c>
      <c r="M18" s="94"/>
      <c r="N18" s="96"/>
      <c r="O18" s="94"/>
      <c r="P18" s="97">
        <f t="shared" si="0"/>
        <v>0</v>
      </c>
      <c r="Q18" s="98"/>
      <c r="R18" s="46" t="s">
        <v>97</v>
      </c>
      <c r="S18" s="167"/>
      <c r="T18" s="46" t="s">
        <v>87</v>
      </c>
    </row>
    <row r="19" spans="1:20" ht="18" customHeight="1">
      <c r="A19" s="87"/>
      <c r="C19" s="88"/>
      <c r="D19" s="89"/>
      <c r="E19" s="90"/>
      <c r="F19" s="91"/>
      <c r="G19" s="46" t="s">
        <v>76</v>
      </c>
      <c r="H19" s="128" t="s">
        <v>87</v>
      </c>
      <c r="I19" s="130"/>
      <c r="J19" s="94" t="s">
        <v>60</v>
      </c>
      <c r="L19" s="149" t="s">
        <v>63</v>
      </c>
      <c r="M19" s="94"/>
      <c r="N19" s="96"/>
      <c r="O19" s="94"/>
      <c r="P19" s="97">
        <f t="shared" si="0"/>
        <v>0</v>
      </c>
      <c r="Q19" s="98"/>
      <c r="R19" s="46" t="s">
        <v>76</v>
      </c>
      <c r="S19" s="167"/>
      <c r="T19" s="46" t="s">
        <v>86</v>
      </c>
    </row>
    <row r="20" spans="1:20" ht="18" customHeight="1">
      <c r="A20" s="87"/>
      <c r="C20" s="88"/>
      <c r="D20" s="89"/>
      <c r="E20" s="90"/>
      <c r="F20" s="91"/>
      <c r="G20" s="46" t="s">
        <v>77</v>
      </c>
      <c r="H20" s="128" t="s">
        <v>87</v>
      </c>
      <c r="I20" s="130"/>
      <c r="J20" s="94" t="s">
        <v>60</v>
      </c>
      <c r="L20" s="149" t="s">
        <v>63</v>
      </c>
      <c r="M20" s="94"/>
      <c r="N20" s="96"/>
      <c r="O20" s="94"/>
      <c r="P20" s="97">
        <f t="shared" si="0"/>
        <v>0</v>
      </c>
      <c r="Q20" s="98"/>
      <c r="R20" s="46" t="s">
        <v>98</v>
      </c>
      <c r="S20" s="167"/>
      <c r="T20" s="46" t="s">
        <v>85</v>
      </c>
    </row>
    <row r="21" spans="1:20" ht="18" customHeight="1">
      <c r="A21" s="87"/>
      <c r="C21" s="88"/>
      <c r="D21" s="89"/>
      <c r="E21" s="90"/>
      <c r="F21" s="91"/>
      <c r="G21" s="46" t="s">
        <v>78</v>
      </c>
      <c r="H21" s="128" t="s">
        <v>87</v>
      </c>
      <c r="I21" s="130"/>
      <c r="J21" s="94" t="s">
        <v>60</v>
      </c>
      <c r="L21" s="149" t="s">
        <v>63</v>
      </c>
      <c r="M21" s="94"/>
      <c r="N21" s="96"/>
      <c r="O21" s="94"/>
      <c r="P21" s="97">
        <f t="shared" si="0"/>
        <v>0</v>
      </c>
      <c r="Q21" s="98"/>
      <c r="R21" s="46" t="s">
        <v>78</v>
      </c>
      <c r="S21" s="167"/>
      <c r="T21" s="94" t="s">
        <v>88</v>
      </c>
    </row>
    <row r="22" spans="1:20" ht="18" customHeight="1">
      <c r="A22" s="87"/>
      <c r="C22" s="88"/>
      <c r="D22" s="89"/>
      <c r="E22" s="90"/>
      <c r="F22" s="91"/>
      <c r="G22" s="46" t="s">
        <v>79</v>
      </c>
      <c r="H22" s="128" t="s">
        <v>87</v>
      </c>
      <c r="I22" s="130"/>
      <c r="J22" s="94" t="s">
        <v>60</v>
      </c>
      <c r="L22" s="149" t="s">
        <v>63</v>
      </c>
      <c r="M22" s="94"/>
      <c r="N22" s="96"/>
      <c r="O22" s="94"/>
      <c r="P22" s="97">
        <f t="shared" si="0"/>
        <v>0</v>
      </c>
      <c r="Q22" s="98"/>
      <c r="R22" s="46" t="s">
        <v>99</v>
      </c>
      <c r="S22" s="168"/>
      <c r="T22" s="94" t="s">
        <v>62</v>
      </c>
    </row>
    <row r="23" spans="1:20" ht="18" customHeight="1">
      <c r="A23" s="87"/>
      <c r="C23" s="88"/>
      <c r="D23" s="89"/>
      <c r="E23" s="90"/>
      <c r="F23" s="91"/>
      <c r="G23" s="46" t="s">
        <v>80</v>
      </c>
      <c r="H23" s="128" t="s">
        <v>87</v>
      </c>
      <c r="I23" s="130"/>
      <c r="J23" s="94" t="s">
        <v>60</v>
      </c>
      <c r="K23" s="46"/>
      <c r="L23" s="149" t="s">
        <v>63</v>
      </c>
      <c r="M23" s="94"/>
      <c r="N23" s="96"/>
      <c r="O23" s="94"/>
      <c r="P23" s="97">
        <f t="shared" si="0"/>
        <v>0</v>
      </c>
      <c r="Q23" s="98"/>
      <c r="R23" s="46" t="s">
        <v>80</v>
      </c>
      <c r="S23" s="168"/>
      <c r="T23" s="94" t="s">
        <v>63</v>
      </c>
    </row>
    <row r="24" spans="1:19" ht="18" customHeight="1">
      <c r="A24" s="87"/>
      <c r="C24" s="88"/>
      <c r="D24" s="89"/>
      <c r="E24" s="90"/>
      <c r="F24" s="91"/>
      <c r="G24" s="46" t="s">
        <v>81</v>
      </c>
      <c r="H24" s="128" t="s">
        <v>87</v>
      </c>
      <c r="I24" s="130"/>
      <c r="J24" s="94" t="s">
        <v>60</v>
      </c>
      <c r="K24" s="46"/>
      <c r="L24" s="149" t="s">
        <v>63</v>
      </c>
      <c r="M24" s="94"/>
      <c r="N24" s="96"/>
      <c r="O24" s="94"/>
      <c r="P24" s="97">
        <f t="shared" si="0"/>
        <v>0</v>
      </c>
      <c r="Q24" s="98"/>
      <c r="R24" s="46" t="s">
        <v>81</v>
      </c>
      <c r="S24" s="168"/>
    </row>
    <row r="25" spans="1:19" ht="18" customHeight="1">
      <c r="A25" s="87"/>
      <c r="C25" s="88"/>
      <c r="D25" s="89"/>
      <c r="E25" s="90"/>
      <c r="F25" s="91"/>
      <c r="G25" s="46" t="s">
        <v>82</v>
      </c>
      <c r="H25" s="128" t="s">
        <v>87</v>
      </c>
      <c r="I25" s="130"/>
      <c r="J25" s="94" t="s">
        <v>60</v>
      </c>
      <c r="K25" s="46"/>
      <c r="L25" s="149" t="s">
        <v>63</v>
      </c>
      <c r="M25" s="94"/>
      <c r="N25" s="96"/>
      <c r="O25" s="94"/>
      <c r="P25" s="97">
        <f t="shared" si="0"/>
        <v>0</v>
      </c>
      <c r="Q25" s="98"/>
      <c r="R25" s="46" t="s">
        <v>82</v>
      </c>
      <c r="S25" s="168"/>
    </row>
    <row r="26" spans="1:19" ht="18" customHeight="1">
      <c r="A26" s="87"/>
      <c r="C26" s="88"/>
      <c r="D26" s="89"/>
      <c r="E26" s="90"/>
      <c r="F26" s="91"/>
      <c r="G26" s="46" t="s">
        <v>83</v>
      </c>
      <c r="H26" s="128" t="s">
        <v>87</v>
      </c>
      <c r="I26" s="130"/>
      <c r="J26" s="94" t="s">
        <v>60</v>
      </c>
      <c r="K26" s="46"/>
      <c r="L26" s="149" t="s">
        <v>63</v>
      </c>
      <c r="M26" s="94"/>
      <c r="N26" s="96"/>
      <c r="O26" s="94"/>
      <c r="P26" s="97">
        <f t="shared" si="0"/>
        <v>0</v>
      </c>
      <c r="Q26" s="98"/>
      <c r="R26" s="46" t="s">
        <v>83</v>
      </c>
      <c r="S26" s="168"/>
    </row>
    <row r="27" spans="1:19" ht="18" customHeight="1">
      <c r="A27" s="87"/>
      <c r="C27" s="88"/>
      <c r="D27" s="89"/>
      <c r="E27" s="90"/>
      <c r="F27" s="91"/>
      <c r="G27" s="46" t="s">
        <v>84</v>
      </c>
      <c r="H27" s="128" t="s">
        <v>87</v>
      </c>
      <c r="I27" s="130"/>
      <c r="J27" s="94" t="s">
        <v>60</v>
      </c>
      <c r="K27" s="46"/>
      <c r="L27" s="149" t="s">
        <v>63</v>
      </c>
      <c r="M27" s="94"/>
      <c r="N27" s="96"/>
      <c r="O27" s="94"/>
      <c r="P27" s="97">
        <f t="shared" si="0"/>
        <v>0</v>
      </c>
      <c r="Q27" s="98"/>
      <c r="R27" s="46" t="s">
        <v>84</v>
      </c>
      <c r="S27" s="168"/>
    </row>
    <row r="28" spans="1:19" ht="18" customHeight="1">
      <c r="A28" s="87"/>
      <c r="C28" s="88"/>
      <c r="D28" s="89"/>
      <c r="E28" s="90"/>
      <c r="F28" s="109"/>
      <c r="G28" s="166"/>
      <c r="H28" s="163"/>
      <c r="I28" s="169"/>
      <c r="J28" s="107"/>
      <c r="K28" s="100"/>
      <c r="L28" s="165"/>
      <c r="M28" s="107"/>
      <c r="N28" s="108"/>
      <c r="O28" s="107"/>
      <c r="P28" s="100"/>
      <c r="Q28" s="109"/>
      <c r="R28" s="166"/>
      <c r="S28" s="104"/>
    </row>
    <row r="29" spans="1:19" ht="18" customHeight="1">
      <c r="A29" s="87"/>
      <c r="C29" s="88"/>
      <c r="D29" s="89"/>
      <c r="E29" s="90"/>
      <c r="F29" s="147">
        <f>SUM(P30:P40)</f>
        <v>0</v>
      </c>
      <c r="G29" s="99" t="s">
        <v>64</v>
      </c>
      <c r="H29" s="93"/>
      <c r="I29" s="94"/>
      <c r="J29" s="95"/>
      <c r="K29" s="94"/>
      <c r="L29" s="150"/>
      <c r="M29" s="94"/>
      <c r="N29" s="96"/>
      <c r="O29" s="94"/>
      <c r="P29" s="91"/>
      <c r="Q29" s="147">
        <f>SUM(S30:S40)</f>
        <v>0</v>
      </c>
      <c r="R29" s="148" t="s">
        <v>64</v>
      </c>
      <c r="S29" s="91"/>
    </row>
    <row r="30" spans="1:19" ht="18" customHeight="1">
      <c r="A30" s="87"/>
      <c r="C30" s="88"/>
      <c r="D30" s="89"/>
      <c r="E30" s="90"/>
      <c r="F30" s="91"/>
      <c r="G30" s="46" t="s">
        <v>74</v>
      </c>
      <c r="H30" s="128" t="s">
        <v>85</v>
      </c>
      <c r="I30" s="130"/>
      <c r="J30" s="94" t="s">
        <v>60</v>
      </c>
      <c r="L30" s="149" t="s">
        <v>88</v>
      </c>
      <c r="M30" s="94"/>
      <c r="N30" s="96"/>
      <c r="O30" s="94"/>
      <c r="P30" s="97">
        <f>I30*K30</f>
        <v>0</v>
      </c>
      <c r="Q30" s="98"/>
      <c r="R30" s="46" t="s">
        <v>74</v>
      </c>
      <c r="S30" s="168"/>
    </row>
    <row r="31" spans="1:20" ht="18" customHeight="1">
      <c r="A31" s="87"/>
      <c r="C31" s="88"/>
      <c r="D31" s="89"/>
      <c r="E31" s="90"/>
      <c r="F31" s="91"/>
      <c r="G31" s="46" t="s">
        <v>75</v>
      </c>
      <c r="H31" s="128" t="s">
        <v>85</v>
      </c>
      <c r="I31" s="130"/>
      <c r="J31" s="94" t="s">
        <v>60</v>
      </c>
      <c r="L31" s="149" t="s">
        <v>88</v>
      </c>
      <c r="M31" s="94"/>
      <c r="N31" s="96"/>
      <c r="O31" s="94"/>
      <c r="P31" s="97">
        <f aca="true" t="shared" si="1" ref="P31:P40">I31*K31</f>
        <v>0</v>
      </c>
      <c r="Q31" s="98"/>
      <c r="R31" s="46" t="s">
        <v>75</v>
      </c>
      <c r="S31" s="168"/>
      <c r="T31" s="46" t="s">
        <v>87</v>
      </c>
    </row>
    <row r="32" spans="1:20" ht="18" customHeight="1">
      <c r="A32" s="87"/>
      <c r="C32" s="88"/>
      <c r="D32" s="89"/>
      <c r="E32" s="90"/>
      <c r="F32" s="91"/>
      <c r="G32" s="46" t="s">
        <v>76</v>
      </c>
      <c r="H32" s="128" t="s">
        <v>85</v>
      </c>
      <c r="I32" s="130"/>
      <c r="J32" s="94" t="s">
        <v>60</v>
      </c>
      <c r="K32" s="46"/>
      <c r="L32" s="149" t="s">
        <v>88</v>
      </c>
      <c r="M32" s="94"/>
      <c r="N32" s="96"/>
      <c r="O32" s="94"/>
      <c r="P32" s="97">
        <f t="shared" si="1"/>
        <v>0</v>
      </c>
      <c r="Q32" s="98"/>
      <c r="R32" s="46" t="s">
        <v>76</v>
      </c>
      <c r="S32" s="168"/>
      <c r="T32" s="46" t="s">
        <v>86</v>
      </c>
    </row>
    <row r="33" spans="1:20" ht="18" customHeight="1">
      <c r="A33" s="87"/>
      <c r="C33" s="88"/>
      <c r="D33" s="89"/>
      <c r="E33" s="90"/>
      <c r="F33" s="91"/>
      <c r="G33" s="46" t="s">
        <v>77</v>
      </c>
      <c r="H33" s="128" t="s">
        <v>85</v>
      </c>
      <c r="I33" s="130"/>
      <c r="J33" s="94" t="s">
        <v>60</v>
      </c>
      <c r="K33" s="46"/>
      <c r="L33" s="149" t="s">
        <v>88</v>
      </c>
      <c r="M33" s="94"/>
      <c r="N33" s="96"/>
      <c r="O33" s="94"/>
      <c r="P33" s="97">
        <f t="shared" si="1"/>
        <v>0</v>
      </c>
      <c r="Q33" s="98"/>
      <c r="R33" s="46" t="s">
        <v>77</v>
      </c>
      <c r="S33" s="168"/>
      <c r="T33" s="46" t="s">
        <v>85</v>
      </c>
    </row>
    <row r="34" spans="1:20" ht="18" customHeight="1">
      <c r="A34" s="87"/>
      <c r="C34" s="88"/>
      <c r="D34" s="89"/>
      <c r="E34" s="90"/>
      <c r="F34" s="91"/>
      <c r="G34" s="46" t="s">
        <v>78</v>
      </c>
      <c r="H34" s="128" t="s">
        <v>85</v>
      </c>
      <c r="I34" s="130"/>
      <c r="J34" s="94" t="s">
        <v>60</v>
      </c>
      <c r="K34" s="46"/>
      <c r="L34" s="149" t="s">
        <v>88</v>
      </c>
      <c r="M34" s="94"/>
      <c r="N34" s="96"/>
      <c r="O34" s="94"/>
      <c r="P34" s="97">
        <f t="shared" si="1"/>
        <v>0</v>
      </c>
      <c r="Q34" s="98"/>
      <c r="R34" s="46" t="s">
        <v>78</v>
      </c>
      <c r="S34" s="168"/>
      <c r="T34" s="94" t="s">
        <v>88</v>
      </c>
    </row>
    <row r="35" spans="1:20" ht="18" customHeight="1">
      <c r="A35" s="87"/>
      <c r="C35" s="88"/>
      <c r="D35" s="89"/>
      <c r="E35" s="90"/>
      <c r="F35" s="91"/>
      <c r="G35" s="46" t="s">
        <v>79</v>
      </c>
      <c r="H35" s="128" t="s">
        <v>85</v>
      </c>
      <c r="I35" s="130"/>
      <c r="J35" s="94" t="s">
        <v>60</v>
      </c>
      <c r="K35" s="46"/>
      <c r="L35" s="149" t="s">
        <v>88</v>
      </c>
      <c r="M35" s="94"/>
      <c r="N35" s="96"/>
      <c r="O35" s="94"/>
      <c r="P35" s="97">
        <f t="shared" si="1"/>
        <v>0</v>
      </c>
      <c r="Q35" s="98"/>
      <c r="R35" s="46" t="s">
        <v>79</v>
      </c>
      <c r="S35" s="168"/>
      <c r="T35" s="94" t="s">
        <v>62</v>
      </c>
    </row>
    <row r="36" spans="1:20" ht="18" customHeight="1">
      <c r="A36" s="87"/>
      <c r="C36" s="88"/>
      <c r="D36" s="89"/>
      <c r="E36" s="90"/>
      <c r="F36" s="91"/>
      <c r="G36" s="46" t="s">
        <v>80</v>
      </c>
      <c r="H36" s="128" t="s">
        <v>85</v>
      </c>
      <c r="I36" s="130"/>
      <c r="J36" s="94" t="s">
        <v>60</v>
      </c>
      <c r="K36" s="46"/>
      <c r="L36" s="149" t="s">
        <v>88</v>
      </c>
      <c r="M36" s="94"/>
      <c r="N36" s="96"/>
      <c r="O36" s="94"/>
      <c r="P36" s="97">
        <f t="shared" si="1"/>
        <v>0</v>
      </c>
      <c r="Q36" s="98"/>
      <c r="R36" s="46" t="s">
        <v>80</v>
      </c>
      <c r="S36" s="168"/>
      <c r="T36" s="94" t="s">
        <v>63</v>
      </c>
    </row>
    <row r="37" spans="1:19" ht="18" customHeight="1">
      <c r="A37" s="87"/>
      <c r="C37" s="88"/>
      <c r="D37" s="89"/>
      <c r="E37" s="90"/>
      <c r="F37" s="91"/>
      <c r="G37" s="46" t="s">
        <v>81</v>
      </c>
      <c r="H37" s="128" t="s">
        <v>85</v>
      </c>
      <c r="I37" s="130"/>
      <c r="J37" s="94" t="s">
        <v>60</v>
      </c>
      <c r="K37" s="46"/>
      <c r="L37" s="149" t="s">
        <v>88</v>
      </c>
      <c r="M37" s="94"/>
      <c r="N37" s="96"/>
      <c r="O37" s="94"/>
      <c r="P37" s="97">
        <f t="shared" si="1"/>
        <v>0</v>
      </c>
      <c r="Q37" s="98"/>
      <c r="R37" s="46" t="s">
        <v>81</v>
      </c>
      <c r="S37" s="168"/>
    </row>
    <row r="38" spans="1:19" ht="18" customHeight="1">
      <c r="A38" s="87"/>
      <c r="C38" s="88"/>
      <c r="D38" s="89"/>
      <c r="E38" s="90"/>
      <c r="F38" s="91"/>
      <c r="G38" s="46" t="s">
        <v>82</v>
      </c>
      <c r="H38" s="128" t="s">
        <v>85</v>
      </c>
      <c r="I38" s="130"/>
      <c r="J38" s="94" t="s">
        <v>60</v>
      </c>
      <c r="K38" s="46"/>
      <c r="L38" s="149" t="s">
        <v>88</v>
      </c>
      <c r="M38" s="94"/>
      <c r="N38" s="96"/>
      <c r="O38" s="94"/>
      <c r="P38" s="97">
        <f t="shared" si="1"/>
        <v>0</v>
      </c>
      <c r="Q38" s="98"/>
      <c r="R38" s="46" t="s">
        <v>82</v>
      </c>
      <c r="S38" s="168"/>
    </row>
    <row r="39" spans="1:19" ht="18" customHeight="1">
      <c r="A39" s="87"/>
      <c r="C39" s="88"/>
      <c r="D39" s="89"/>
      <c r="E39" s="90"/>
      <c r="F39" s="91"/>
      <c r="G39" s="46" t="s">
        <v>83</v>
      </c>
      <c r="H39" s="128" t="s">
        <v>85</v>
      </c>
      <c r="I39" s="130"/>
      <c r="J39" s="94" t="s">
        <v>60</v>
      </c>
      <c r="K39" s="46"/>
      <c r="L39" s="149" t="s">
        <v>88</v>
      </c>
      <c r="M39" s="94"/>
      <c r="N39" s="96"/>
      <c r="O39" s="94"/>
      <c r="P39" s="97">
        <f t="shared" si="1"/>
        <v>0</v>
      </c>
      <c r="Q39" s="98"/>
      <c r="R39" s="46" t="s">
        <v>83</v>
      </c>
      <c r="S39" s="168"/>
    </row>
    <row r="40" spans="1:19" ht="18" customHeight="1">
      <c r="A40" s="87"/>
      <c r="C40" s="88"/>
      <c r="D40" s="89"/>
      <c r="E40" s="90"/>
      <c r="F40" s="91"/>
      <c r="G40" s="46" t="s">
        <v>84</v>
      </c>
      <c r="H40" s="128" t="s">
        <v>85</v>
      </c>
      <c r="I40" s="130"/>
      <c r="J40" s="94" t="s">
        <v>60</v>
      </c>
      <c r="K40" s="46"/>
      <c r="L40" s="149" t="s">
        <v>88</v>
      </c>
      <c r="M40" s="94"/>
      <c r="N40" s="96"/>
      <c r="O40" s="94"/>
      <c r="P40" s="97">
        <f t="shared" si="1"/>
        <v>0</v>
      </c>
      <c r="Q40" s="98"/>
      <c r="R40" s="46" t="s">
        <v>84</v>
      </c>
      <c r="S40" s="168"/>
    </row>
    <row r="41" spans="1:19" ht="18" customHeight="1">
      <c r="A41" s="87"/>
      <c r="B41" s="100"/>
      <c r="C41" s="101"/>
      <c r="D41" s="102"/>
      <c r="E41" s="103"/>
      <c r="F41" s="104"/>
      <c r="G41" s="105"/>
      <c r="H41" s="106"/>
      <c r="I41" s="107"/>
      <c r="J41" s="108"/>
      <c r="K41" s="107"/>
      <c r="L41" s="108"/>
      <c r="M41" s="107"/>
      <c r="N41" s="108"/>
      <c r="O41" s="107"/>
      <c r="P41" s="104"/>
      <c r="Q41" s="109"/>
      <c r="R41" s="105"/>
      <c r="S41" s="104"/>
    </row>
    <row r="42" spans="1:19" ht="18" customHeight="1">
      <c r="A42" s="291" t="s">
        <v>65</v>
      </c>
      <c r="B42" s="295"/>
      <c r="C42" s="88"/>
      <c r="D42" s="110">
        <f>F42+Q42</f>
        <v>0</v>
      </c>
      <c r="E42" s="111">
        <f>C42-D42</f>
        <v>0</v>
      </c>
      <c r="F42" s="97">
        <f>SUM(P42:P44)</f>
        <v>0</v>
      </c>
      <c r="G42" s="92" t="s">
        <v>66</v>
      </c>
      <c r="H42" s="93"/>
      <c r="I42" s="94" t="s">
        <v>60</v>
      </c>
      <c r="J42" s="96"/>
      <c r="K42" s="94" t="s">
        <v>67</v>
      </c>
      <c r="L42" s="96"/>
      <c r="M42" s="94"/>
      <c r="N42" s="96"/>
      <c r="O42" s="94"/>
      <c r="P42" s="97">
        <f>H42*J42</f>
        <v>0</v>
      </c>
      <c r="Q42" s="112">
        <f>SUM(S42:S44)</f>
        <v>0</v>
      </c>
      <c r="R42" s="92"/>
      <c r="S42" s="91"/>
    </row>
    <row r="43" spans="1:19" ht="18" customHeight="1">
      <c r="A43" s="87"/>
      <c r="C43" s="88"/>
      <c r="D43" s="89"/>
      <c r="E43" s="90"/>
      <c r="F43" s="91"/>
      <c r="G43" s="92"/>
      <c r="H43" s="93"/>
      <c r="I43" s="94" t="s">
        <v>60</v>
      </c>
      <c r="J43" s="96"/>
      <c r="K43" s="94" t="s">
        <v>67</v>
      </c>
      <c r="L43" s="96"/>
      <c r="M43" s="94"/>
      <c r="N43" s="96"/>
      <c r="O43" s="94"/>
      <c r="P43" s="97">
        <f>H43*J43</f>
        <v>0</v>
      </c>
      <c r="Q43" s="98"/>
      <c r="R43" s="92"/>
      <c r="S43" s="91"/>
    </row>
    <row r="44" spans="1:19" ht="18" customHeight="1" thickBot="1">
      <c r="A44" s="87"/>
      <c r="B44" s="100"/>
      <c r="C44" s="101"/>
      <c r="D44" s="102"/>
      <c r="E44" s="103"/>
      <c r="F44" s="104"/>
      <c r="G44" s="105"/>
      <c r="H44" s="106"/>
      <c r="I44" s="107"/>
      <c r="J44" s="108"/>
      <c r="K44" s="107"/>
      <c r="L44" s="108"/>
      <c r="M44" s="107"/>
      <c r="N44" s="108"/>
      <c r="O44" s="107"/>
      <c r="P44" s="104"/>
      <c r="Q44" s="109"/>
      <c r="R44" s="105"/>
      <c r="S44" s="104"/>
    </row>
    <row r="45" spans="1:19" ht="18" customHeight="1" thickBot="1">
      <c r="A45" s="113"/>
      <c r="B45" s="114"/>
      <c r="C45" s="115">
        <f>SUM(C16,C42)</f>
        <v>0</v>
      </c>
      <c r="D45" s="116">
        <f>SUM(D16,D42)</f>
        <v>0</v>
      </c>
      <c r="E45" s="117">
        <f>C45-D45</f>
        <v>0</v>
      </c>
      <c r="F45" s="118">
        <f>SUM(F16,F29,F42)</f>
        <v>0</v>
      </c>
      <c r="G45" s="119" t="s">
        <v>100</v>
      </c>
      <c r="H45" s="120"/>
      <c r="I45" s="121"/>
      <c r="J45" s="122"/>
      <c r="K45" s="121"/>
      <c r="L45" s="122"/>
      <c r="M45" s="121"/>
      <c r="N45" s="122"/>
      <c r="O45" s="121"/>
      <c r="P45" s="123">
        <f>SUM(P16:P44)</f>
        <v>0</v>
      </c>
      <c r="Q45" s="124">
        <f>SUM(Q16,Q42,Q29)</f>
        <v>0</v>
      </c>
      <c r="R45" s="125"/>
      <c r="S45" s="123">
        <f>SUM(S16:S44)</f>
        <v>0</v>
      </c>
    </row>
    <row r="46" ht="18" customHeight="1"/>
  </sheetData>
  <sheetProtection/>
  <mergeCells count="23">
    <mergeCell ref="G15:P15"/>
    <mergeCell ref="R15:S15"/>
    <mergeCell ref="A16:B16"/>
    <mergeCell ref="A42:B42"/>
    <mergeCell ref="A9:A10"/>
    <mergeCell ref="A11:B11"/>
    <mergeCell ref="A14:B15"/>
    <mergeCell ref="C14:C15"/>
    <mergeCell ref="E14:E15"/>
    <mergeCell ref="F14:P14"/>
    <mergeCell ref="A4:B4"/>
    <mergeCell ref="C4:G4"/>
    <mergeCell ref="A6:B6"/>
    <mergeCell ref="F6:S6"/>
    <mergeCell ref="A7:B7"/>
    <mergeCell ref="A8:B8"/>
    <mergeCell ref="Q14:S14"/>
    <mergeCell ref="A1:S1"/>
    <mergeCell ref="A3:B3"/>
    <mergeCell ref="C3:G3"/>
    <mergeCell ref="I3:K3"/>
    <mergeCell ref="L3:O3"/>
    <mergeCell ref="Q3:R3"/>
  </mergeCells>
  <dataValidations count="2">
    <dataValidation type="list" allowBlank="1" showInputMessage="1" showErrorMessage="1" sqref="H30:H40 H17:H28">
      <formula1>$T$18:$T$20</formula1>
    </dataValidation>
    <dataValidation type="list" allowBlank="1" showInputMessage="1" showErrorMessage="1" sqref="L30:L40 L17:L28">
      <formula1>$T$21:$T$23</formula1>
    </dataValidation>
  </dataValidations>
  <printOptions horizontalCentered="1"/>
  <pageMargins left="0.2362204724409449" right="0.1968503937007874" top="0.2362204724409449" bottom="0.2362204724409449" header="0.4330708661417323" footer="0.1968503937007874"/>
  <pageSetup horizontalDpi="600" verticalDpi="600" orientation="landscape" paperSize="9" scale="75" r:id="rId2"/>
  <headerFooter alignWithMargins="0">
    <oddFooter>&amp;C&amp;8－&amp;P－</oddFooter>
  </headerFooter>
  <drawing r:id="rId1"/>
</worksheet>
</file>

<file path=xl/worksheets/sheet3.xml><?xml version="1.0" encoding="utf-8"?>
<worksheet xmlns="http://schemas.openxmlformats.org/spreadsheetml/2006/main" xmlns:r="http://schemas.openxmlformats.org/officeDocument/2006/relationships">
  <dimension ref="A1:AK49"/>
  <sheetViews>
    <sheetView view="pageBreakPreview" zoomScaleSheetLayoutView="100" zoomScalePageLayoutView="0" workbookViewId="0" topLeftCell="A22">
      <selection activeCell="AB36" sqref="AB36"/>
    </sheetView>
  </sheetViews>
  <sheetFormatPr defaultColWidth="2.50390625" defaultRowHeight="15" customHeight="1"/>
  <cols>
    <col min="1" max="15" width="2.50390625" style="25" customWidth="1"/>
    <col min="16" max="16" width="2.875" style="25" customWidth="1"/>
    <col min="17" max="18" width="2.50390625" style="25" customWidth="1"/>
    <col min="19" max="19" width="2.875" style="25" customWidth="1"/>
    <col min="20" max="22" width="2.50390625" style="25" customWidth="1"/>
    <col min="23" max="23" width="3.00390625" style="25" customWidth="1"/>
    <col min="24" max="16384" width="2.50390625" style="25" customWidth="1"/>
  </cols>
  <sheetData>
    <row r="1" spans="1:35" s="1" customFormat="1" ht="15" customHeight="1">
      <c r="A1" s="170" t="s">
        <v>92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s="1" customFormat="1" ht="1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row>
    <row r="3" spans="1:35" s="1" customFormat="1" ht="15" customHeight="1">
      <c r="A3" s="171" t="s">
        <v>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row>
    <row r="4" spans="1:35" s="1" customFormat="1" ht="15"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row>
    <row r="5" spans="1:35" s="1" customFormat="1" ht="15"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row>
    <row r="6" spans="1:35" s="1" customFormat="1" ht="15" customHeight="1">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row>
    <row r="7" spans="6:32" s="1" customFormat="1" ht="15" customHeight="1">
      <c r="F7" s="2"/>
      <c r="G7" s="2"/>
      <c r="H7" s="2"/>
      <c r="I7" s="2"/>
      <c r="J7" s="2"/>
      <c r="K7" s="2"/>
      <c r="L7" s="2"/>
      <c r="M7" s="2"/>
      <c r="N7" s="2"/>
      <c r="O7" s="2"/>
      <c r="P7" s="2"/>
      <c r="Q7" s="2"/>
      <c r="R7" s="2"/>
      <c r="S7" s="172" t="s">
        <v>23</v>
      </c>
      <c r="T7" s="173"/>
      <c r="U7" s="173"/>
      <c r="V7" s="174"/>
      <c r="W7" s="174"/>
      <c r="X7" s="3" t="s">
        <v>9</v>
      </c>
      <c r="Y7" s="174"/>
      <c r="Z7" s="174"/>
      <c r="AA7" s="3" t="s">
        <v>10</v>
      </c>
      <c r="AB7" s="174"/>
      <c r="AC7" s="174"/>
      <c r="AD7" s="3" t="s">
        <v>11</v>
      </c>
      <c r="AE7" s="3"/>
      <c r="AF7" s="2"/>
    </row>
    <row r="8" s="1" customFormat="1" ht="15" customHeight="1"/>
    <row r="9" spans="12:35" s="1" customFormat="1" ht="15" customHeight="1">
      <c r="L9" s="4"/>
      <c r="M9" s="4"/>
      <c r="N9" s="4"/>
      <c r="O9" s="4"/>
      <c r="P9" s="4"/>
      <c r="Q9" s="4"/>
      <c r="R9" s="4"/>
      <c r="S9" s="175" t="s">
        <v>1</v>
      </c>
      <c r="T9" s="175"/>
      <c r="U9" s="175"/>
      <c r="V9" s="175"/>
      <c r="W9" s="177" t="str">
        <f>'収支計算書（例）'!C4</f>
        <v>○○○クラブ</v>
      </c>
      <c r="X9" s="178"/>
      <c r="Y9" s="178"/>
      <c r="Z9" s="178"/>
      <c r="AA9" s="178"/>
      <c r="AB9" s="178"/>
      <c r="AC9" s="178"/>
      <c r="AD9" s="178"/>
      <c r="AE9" s="178"/>
      <c r="AF9" s="178"/>
      <c r="AG9" s="178"/>
      <c r="AH9" s="178"/>
      <c r="AI9" s="178"/>
    </row>
    <row r="10" spans="6:35" s="1" customFormat="1" ht="15" customHeight="1">
      <c r="F10" s="2"/>
      <c r="G10" s="2"/>
      <c r="H10" s="2"/>
      <c r="I10" s="2"/>
      <c r="J10" s="2"/>
      <c r="K10" s="2"/>
      <c r="L10" s="4"/>
      <c r="M10" s="6"/>
      <c r="N10" s="6"/>
      <c r="O10" s="6"/>
      <c r="P10" s="6"/>
      <c r="Q10" s="6"/>
      <c r="R10" s="6"/>
      <c r="S10" s="176"/>
      <c r="T10" s="176"/>
      <c r="U10" s="176"/>
      <c r="V10" s="176"/>
      <c r="W10" s="179"/>
      <c r="X10" s="179"/>
      <c r="Y10" s="179"/>
      <c r="Z10" s="179"/>
      <c r="AA10" s="179"/>
      <c r="AB10" s="179"/>
      <c r="AC10" s="179"/>
      <c r="AD10" s="179"/>
      <c r="AE10" s="179"/>
      <c r="AF10" s="179"/>
      <c r="AG10" s="179"/>
      <c r="AH10" s="179"/>
      <c r="AI10" s="179"/>
    </row>
    <row r="11" spans="1:35" s="1" customFormat="1" ht="15" customHeight="1">
      <c r="A11" s="2"/>
      <c r="B11" s="5"/>
      <c r="C11" s="5"/>
      <c r="D11" s="5"/>
      <c r="E11" s="5"/>
      <c r="F11" s="2"/>
      <c r="G11" s="2"/>
      <c r="H11" s="2"/>
      <c r="I11" s="2"/>
      <c r="J11" s="2"/>
      <c r="K11" s="2"/>
      <c r="L11" s="2"/>
      <c r="M11" s="7"/>
      <c r="N11" s="7"/>
      <c r="O11" s="7"/>
      <c r="P11" s="7"/>
      <c r="Q11" s="7"/>
      <c r="R11" s="7"/>
      <c r="S11" s="8"/>
      <c r="T11" s="8"/>
      <c r="U11" s="8"/>
      <c r="V11" s="5"/>
      <c r="AA11" s="5"/>
      <c r="AB11" s="5"/>
      <c r="AC11" s="5"/>
      <c r="AD11" s="5"/>
      <c r="AE11" s="5"/>
      <c r="AF11" s="5"/>
      <c r="AG11" s="5"/>
      <c r="AH11" s="5"/>
      <c r="AI11" s="5"/>
    </row>
    <row r="12" spans="1:35" s="1" customFormat="1" ht="15" customHeight="1">
      <c r="A12" s="180" t="s">
        <v>5</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row>
    <row r="13" spans="1:35" s="1" customFormat="1" ht="1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row>
    <row r="14" spans="1:35" s="1" customFormat="1" ht="15" customHeight="1">
      <c r="A14" s="170" t="s">
        <v>0</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row>
    <row r="15" s="1" customFormat="1" ht="15" customHeight="1"/>
    <row r="16" spans="2:36" s="1" customFormat="1" ht="13.5" customHeight="1">
      <c r="B16" s="32"/>
      <c r="C16" s="32"/>
      <c r="D16" s="32"/>
      <c r="E16" s="9"/>
      <c r="F16" s="36"/>
      <c r="G16" s="36"/>
      <c r="H16" s="36"/>
      <c r="I16" s="36"/>
      <c r="J16" s="36"/>
      <c r="K16" s="36"/>
      <c r="L16" s="36"/>
      <c r="M16" s="36"/>
      <c r="N16" s="36"/>
      <c r="O16" s="36"/>
      <c r="P16" s="36"/>
      <c r="Q16" s="36"/>
      <c r="R16" s="36"/>
      <c r="S16" s="36"/>
      <c r="T16" s="36"/>
      <c r="U16" s="36"/>
      <c r="V16" s="36"/>
      <c r="W16" s="36"/>
      <c r="X16" s="35"/>
      <c r="Y16" s="32"/>
      <c r="Z16" s="32"/>
      <c r="AA16" s="32"/>
      <c r="AB16" s="32"/>
      <c r="AC16" s="32"/>
      <c r="AD16" s="32"/>
      <c r="AE16" s="35"/>
      <c r="AF16" s="32"/>
      <c r="AG16" s="32"/>
      <c r="AH16" s="32"/>
      <c r="AI16" s="32"/>
      <c r="AJ16" s="9"/>
    </row>
    <row r="17" spans="2:35" s="1" customFormat="1" ht="15.75" thickBot="1">
      <c r="B17" s="9"/>
      <c r="C17" s="9"/>
      <c r="D17" s="9"/>
      <c r="E17" s="9"/>
      <c r="F17" s="181" t="s">
        <v>15</v>
      </c>
      <c r="G17" s="181"/>
      <c r="H17" s="181"/>
      <c r="I17" s="181"/>
      <c r="J17" s="181"/>
      <c r="K17" s="181"/>
      <c r="L17" s="181"/>
      <c r="M17" s="181"/>
      <c r="N17" s="181"/>
      <c r="O17" s="16"/>
      <c r="P17" s="16"/>
      <c r="Q17" s="16"/>
      <c r="R17" s="16"/>
      <c r="S17" s="16"/>
      <c r="T17" s="16"/>
      <c r="U17" s="16"/>
      <c r="V17" s="16"/>
      <c r="W17" s="16"/>
      <c r="X17" s="16"/>
      <c r="Y17" s="16"/>
      <c r="Z17" s="16"/>
      <c r="AA17" s="17"/>
      <c r="AB17" s="16"/>
      <c r="AC17" s="6"/>
      <c r="AD17" s="9"/>
      <c r="AE17" s="9"/>
      <c r="AF17" s="9"/>
      <c r="AG17" s="18"/>
      <c r="AH17" s="9"/>
      <c r="AI17" s="9"/>
    </row>
    <row r="18" spans="6:31" s="1" customFormat="1" ht="30" customHeight="1">
      <c r="F18" s="182" t="s">
        <v>12</v>
      </c>
      <c r="G18" s="183"/>
      <c r="H18" s="183"/>
      <c r="I18" s="183"/>
      <c r="J18" s="183"/>
      <c r="K18" s="183"/>
      <c r="L18" s="183"/>
      <c r="M18" s="183"/>
      <c r="N18" s="184"/>
      <c r="O18" s="185" t="s">
        <v>16</v>
      </c>
      <c r="P18" s="185"/>
      <c r="Q18" s="185"/>
      <c r="R18" s="186"/>
      <c r="S18" s="187">
        <f>'収支計算書（例）'!C7</f>
        <v>994000</v>
      </c>
      <c r="T18" s="188"/>
      <c r="U18" s="188"/>
      <c r="V18" s="188"/>
      <c r="W18" s="188"/>
      <c r="X18" s="188"/>
      <c r="Y18" s="188"/>
      <c r="Z18" s="188"/>
      <c r="AA18" s="188"/>
      <c r="AB18" s="19" t="s">
        <v>3</v>
      </c>
      <c r="AC18" s="9"/>
      <c r="AD18" s="9"/>
      <c r="AE18" s="9"/>
    </row>
    <row r="19" spans="6:31" s="1" customFormat="1" ht="15" customHeight="1">
      <c r="F19" s="189" t="s">
        <v>21</v>
      </c>
      <c r="G19" s="190"/>
      <c r="H19" s="190"/>
      <c r="I19" s="190"/>
      <c r="J19" s="190"/>
      <c r="K19" s="190"/>
      <c r="L19" s="190"/>
      <c r="M19" s="190"/>
      <c r="N19" s="190"/>
      <c r="O19" s="193" t="s">
        <v>17</v>
      </c>
      <c r="P19" s="193"/>
      <c r="Q19" s="193"/>
      <c r="R19" s="194"/>
      <c r="S19" s="195">
        <f>SUM(S21:AA22)</f>
        <v>1431775</v>
      </c>
      <c r="T19" s="196"/>
      <c r="U19" s="196"/>
      <c r="V19" s="196"/>
      <c r="W19" s="196"/>
      <c r="X19" s="196"/>
      <c r="Y19" s="196"/>
      <c r="Z19" s="196"/>
      <c r="AA19" s="196"/>
      <c r="AB19" s="199" t="s">
        <v>3</v>
      </c>
      <c r="AC19" s="9"/>
      <c r="AD19" s="9"/>
      <c r="AE19" s="9"/>
    </row>
    <row r="20" spans="6:31" s="1" customFormat="1" ht="15" customHeight="1">
      <c r="F20" s="191"/>
      <c r="G20" s="192"/>
      <c r="H20" s="192"/>
      <c r="I20" s="192"/>
      <c r="J20" s="192"/>
      <c r="K20" s="192"/>
      <c r="L20" s="192"/>
      <c r="M20" s="192"/>
      <c r="N20" s="192"/>
      <c r="O20" s="201" t="s">
        <v>28</v>
      </c>
      <c r="P20" s="201"/>
      <c r="Q20" s="201"/>
      <c r="R20" s="202"/>
      <c r="S20" s="197"/>
      <c r="T20" s="198"/>
      <c r="U20" s="198"/>
      <c r="V20" s="198"/>
      <c r="W20" s="198"/>
      <c r="X20" s="198"/>
      <c r="Y20" s="198"/>
      <c r="Z20" s="198"/>
      <c r="AA20" s="198"/>
      <c r="AB20" s="200"/>
      <c r="AC20" s="9"/>
      <c r="AD20" s="9"/>
      <c r="AE20" s="9"/>
    </row>
    <row r="21" spans="6:31" s="1" customFormat="1" ht="30" customHeight="1">
      <c r="F21" s="203"/>
      <c r="G21" s="204"/>
      <c r="H21" s="207" t="s">
        <v>13</v>
      </c>
      <c r="I21" s="207"/>
      <c r="J21" s="207"/>
      <c r="K21" s="207"/>
      <c r="L21" s="207"/>
      <c r="M21" s="207"/>
      <c r="N21" s="207"/>
      <c r="O21" s="208" t="s">
        <v>18</v>
      </c>
      <c r="P21" s="209"/>
      <c r="Q21" s="209"/>
      <c r="R21" s="210"/>
      <c r="S21" s="211">
        <f>'収支計算書（例）'!D9</f>
        <v>32</v>
      </c>
      <c r="T21" s="212"/>
      <c r="U21" s="212"/>
      <c r="V21" s="212"/>
      <c r="W21" s="212"/>
      <c r="X21" s="212"/>
      <c r="Y21" s="212"/>
      <c r="Z21" s="212"/>
      <c r="AA21" s="212"/>
      <c r="AB21" s="12" t="s">
        <v>3</v>
      </c>
      <c r="AC21" s="9"/>
      <c r="AD21" s="9"/>
      <c r="AE21" s="9"/>
    </row>
    <row r="22" spans="6:31" s="1" customFormat="1" ht="30" customHeight="1" thickBot="1">
      <c r="F22" s="205"/>
      <c r="G22" s="206"/>
      <c r="H22" s="213" t="s">
        <v>22</v>
      </c>
      <c r="I22" s="213"/>
      <c r="J22" s="213"/>
      <c r="K22" s="213"/>
      <c r="L22" s="213"/>
      <c r="M22" s="213"/>
      <c r="N22" s="213"/>
      <c r="O22" s="193" t="s">
        <v>19</v>
      </c>
      <c r="P22" s="193"/>
      <c r="Q22" s="193"/>
      <c r="R22" s="194"/>
      <c r="S22" s="195">
        <f>'収支計算書（例）'!D10</f>
        <v>1431743</v>
      </c>
      <c r="T22" s="214"/>
      <c r="U22" s="214"/>
      <c r="V22" s="214"/>
      <c r="W22" s="214"/>
      <c r="X22" s="214"/>
      <c r="Y22" s="214"/>
      <c r="Z22" s="214"/>
      <c r="AA22" s="214"/>
      <c r="AB22" s="20" t="s">
        <v>3</v>
      </c>
      <c r="AC22" s="9"/>
      <c r="AD22" s="9"/>
      <c r="AE22" s="9"/>
    </row>
    <row r="23" spans="6:31" s="1" customFormat="1" ht="15" customHeight="1" thickTop="1">
      <c r="F23" s="215" t="s">
        <v>2</v>
      </c>
      <c r="G23" s="216"/>
      <c r="H23" s="216"/>
      <c r="I23" s="216"/>
      <c r="J23" s="216"/>
      <c r="K23" s="216"/>
      <c r="L23" s="216"/>
      <c r="M23" s="216"/>
      <c r="N23" s="217"/>
      <c r="O23" s="221" t="s">
        <v>24</v>
      </c>
      <c r="P23" s="221"/>
      <c r="Q23" s="221"/>
      <c r="R23" s="222"/>
      <c r="S23" s="223">
        <f>SUM(S18:AA20)</f>
        <v>2425775</v>
      </c>
      <c r="T23" s="224"/>
      <c r="U23" s="224"/>
      <c r="V23" s="224"/>
      <c r="W23" s="224"/>
      <c r="X23" s="224"/>
      <c r="Y23" s="224"/>
      <c r="Z23" s="224"/>
      <c r="AA23" s="224"/>
      <c r="AB23" s="227" t="s">
        <v>3</v>
      </c>
      <c r="AC23" s="9"/>
      <c r="AD23" s="9"/>
      <c r="AE23" s="9"/>
    </row>
    <row r="24" spans="6:32" s="1" customFormat="1" ht="15" customHeight="1" thickBot="1">
      <c r="F24" s="218"/>
      <c r="G24" s="219"/>
      <c r="H24" s="219"/>
      <c r="I24" s="219"/>
      <c r="J24" s="219"/>
      <c r="K24" s="219"/>
      <c r="L24" s="219"/>
      <c r="M24" s="219"/>
      <c r="N24" s="220"/>
      <c r="O24" s="228" t="s">
        <v>27</v>
      </c>
      <c r="P24" s="229"/>
      <c r="Q24" s="229"/>
      <c r="R24" s="230"/>
      <c r="S24" s="225"/>
      <c r="T24" s="226"/>
      <c r="U24" s="226"/>
      <c r="V24" s="226"/>
      <c r="W24" s="226"/>
      <c r="X24" s="226"/>
      <c r="Y24" s="226"/>
      <c r="Z24" s="226"/>
      <c r="AA24" s="226"/>
      <c r="AB24" s="199"/>
      <c r="AC24" s="11"/>
      <c r="AD24" s="9"/>
      <c r="AE24" s="9"/>
      <c r="AF24" s="4"/>
    </row>
    <row r="25" spans="6:32" s="1" customFormat="1" ht="10.5" customHeight="1">
      <c r="F25" s="42"/>
      <c r="G25" s="42"/>
      <c r="H25" s="42"/>
      <c r="I25" s="42"/>
      <c r="J25" s="42"/>
      <c r="K25" s="42"/>
      <c r="L25" s="42"/>
      <c r="M25" s="42"/>
      <c r="N25" s="42"/>
      <c r="O25" s="43"/>
      <c r="P25" s="43"/>
      <c r="Q25" s="43"/>
      <c r="R25" s="43"/>
      <c r="S25" s="44"/>
      <c r="T25" s="44"/>
      <c r="U25" s="44"/>
      <c r="V25" s="44"/>
      <c r="W25" s="44"/>
      <c r="X25" s="44"/>
      <c r="Y25" s="44"/>
      <c r="Z25" s="44"/>
      <c r="AA25" s="44"/>
      <c r="AB25" s="45"/>
      <c r="AC25" s="9"/>
      <c r="AD25" s="9"/>
      <c r="AE25" s="9"/>
      <c r="AF25" s="4"/>
    </row>
    <row r="26" spans="6:32" s="1" customFormat="1" ht="10.5" customHeight="1">
      <c r="F26" s="10"/>
      <c r="G26" s="10"/>
      <c r="H26" s="10"/>
      <c r="I26" s="10"/>
      <c r="J26" s="10"/>
      <c r="K26" s="10"/>
      <c r="L26" s="10"/>
      <c r="M26" s="10"/>
      <c r="N26" s="10"/>
      <c r="O26" s="21"/>
      <c r="P26" s="21"/>
      <c r="Q26" s="21"/>
      <c r="R26" s="21"/>
      <c r="S26" s="22"/>
      <c r="T26" s="22"/>
      <c r="U26" s="22"/>
      <c r="V26" s="22"/>
      <c r="W26" s="22"/>
      <c r="X26" s="22"/>
      <c r="Y26" s="22"/>
      <c r="Z26" s="22"/>
      <c r="AA26" s="22"/>
      <c r="AB26" s="4"/>
      <c r="AC26" s="9"/>
      <c r="AD26" s="9"/>
      <c r="AE26" s="9"/>
      <c r="AF26" s="4"/>
    </row>
    <row r="27" spans="2:36" s="1" customFormat="1" ht="15.75" customHeight="1" thickBot="1">
      <c r="B27" s="32"/>
      <c r="C27" s="32"/>
      <c r="D27" s="32"/>
      <c r="E27" s="9"/>
      <c r="F27" s="41" t="s">
        <v>14</v>
      </c>
      <c r="G27" s="36"/>
      <c r="H27" s="36"/>
      <c r="I27" s="36"/>
      <c r="J27" s="36"/>
      <c r="K27" s="36"/>
      <c r="L27" s="36"/>
      <c r="M27" s="36"/>
      <c r="N27" s="36"/>
      <c r="O27" s="36"/>
      <c r="P27" s="36"/>
      <c r="Q27" s="36"/>
      <c r="R27" s="36"/>
      <c r="S27" s="36"/>
      <c r="T27" s="36"/>
      <c r="U27" s="36"/>
      <c r="V27" s="36"/>
      <c r="W27" s="36"/>
      <c r="X27" s="35"/>
      <c r="Y27" s="32"/>
      <c r="Z27" s="32"/>
      <c r="AA27" s="32"/>
      <c r="AB27" s="32"/>
      <c r="AC27" s="32"/>
      <c r="AD27" s="32"/>
      <c r="AE27" s="35"/>
      <c r="AF27" s="32"/>
      <c r="AG27" s="32"/>
      <c r="AH27" s="32"/>
      <c r="AI27" s="32"/>
      <c r="AJ27" s="9"/>
    </row>
    <row r="28" spans="2:37" s="1" customFormat="1" ht="30" customHeight="1">
      <c r="B28" s="33"/>
      <c r="C28" s="33"/>
      <c r="D28" s="34"/>
      <c r="F28" s="231" t="s">
        <v>6</v>
      </c>
      <c r="G28" s="232"/>
      <c r="H28" s="232"/>
      <c r="I28" s="232"/>
      <c r="J28" s="232"/>
      <c r="K28" s="232"/>
      <c r="L28" s="232"/>
      <c r="M28" s="232"/>
      <c r="N28" s="232"/>
      <c r="O28" s="233" t="s">
        <v>20</v>
      </c>
      <c r="P28" s="234"/>
      <c r="Q28" s="234"/>
      <c r="R28" s="234"/>
      <c r="S28" s="235">
        <f>'収支計算書（例）'!F45</f>
        <v>1105775</v>
      </c>
      <c r="T28" s="236"/>
      <c r="U28" s="236"/>
      <c r="V28" s="236"/>
      <c r="W28" s="236"/>
      <c r="X28" s="236"/>
      <c r="Y28" s="236"/>
      <c r="Z28" s="236"/>
      <c r="AA28" s="236"/>
      <c r="AB28" s="40" t="s">
        <v>3</v>
      </c>
      <c r="AC28" s="38"/>
      <c r="AD28" s="34"/>
      <c r="AE28" s="37"/>
      <c r="AF28" s="33"/>
      <c r="AG28" s="33"/>
      <c r="AH28" s="33"/>
      <c r="AI28" s="33"/>
      <c r="AJ28" s="237"/>
      <c r="AK28" s="237"/>
    </row>
    <row r="29" spans="2:37" s="1" customFormat="1" ht="30" customHeight="1" thickBot="1">
      <c r="B29" s="33"/>
      <c r="C29" s="33"/>
      <c r="D29" s="34"/>
      <c r="F29" s="191" t="s">
        <v>7</v>
      </c>
      <c r="G29" s="238"/>
      <c r="H29" s="238"/>
      <c r="I29" s="238"/>
      <c r="J29" s="238"/>
      <c r="K29" s="238"/>
      <c r="L29" s="238"/>
      <c r="M29" s="238"/>
      <c r="N29" s="238"/>
      <c r="O29" s="239" t="s">
        <v>25</v>
      </c>
      <c r="P29" s="240"/>
      <c r="Q29" s="240"/>
      <c r="R29" s="240"/>
      <c r="S29" s="241">
        <f>'収支計算書（例）'!Q45</f>
        <v>1320000</v>
      </c>
      <c r="T29" s="242"/>
      <c r="U29" s="242"/>
      <c r="V29" s="242"/>
      <c r="W29" s="242"/>
      <c r="X29" s="242"/>
      <c r="Y29" s="242"/>
      <c r="Z29" s="242"/>
      <c r="AA29" s="242"/>
      <c r="AB29" s="39" t="s">
        <v>3</v>
      </c>
      <c r="AC29" s="38"/>
      <c r="AD29" s="34"/>
      <c r="AE29" s="37"/>
      <c r="AF29" s="33"/>
      <c r="AG29" s="33"/>
      <c r="AH29" s="33"/>
      <c r="AI29" s="33"/>
      <c r="AJ29" s="237"/>
      <c r="AK29" s="237"/>
    </row>
    <row r="30" spans="2:37" s="1" customFormat="1" ht="15" customHeight="1" thickTop="1">
      <c r="B30" s="33"/>
      <c r="C30" s="33"/>
      <c r="D30" s="34"/>
      <c r="F30" s="243" t="s">
        <v>8</v>
      </c>
      <c r="G30" s="244"/>
      <c r="H30" s="244"/>
      <c r="I30" s="244"/>
      <c r="J30" s="244"/>
      <c r="K30" s="244"/>
      <c r="L30" s="244"/>
      <c r="M30" s="244"/>
      <c r="N30" s="244"/>
      <c r="O30" s="247" t="s">
        <v>26</v>
      </c>
      <c r="P30" s="248"/>
      <c r="Q30" s="248"/>
      <c r="R30" s="248"/>
      <c r="S30" s="249">
        <f>SUM(S28:AA29)</f>
        <v>2425775</v>
      </c>
      <c r="T30" s="250"/>
      <c r="U30" s="250"/>
      <c r="V30" s="250"/>
      <c r="W30" s="250"/>
      <c r="X30" s="250"/>
      <c r="Y30" s="250"/>
      <c r="Z30" s="250"/>
      <c r="AA30" s="250"/>
      <c r="AB30" s="253" t="s">
        <v>3</v>
      </c>
      <c r="AC30" s="38"/>
      <c r="AD30" s="34"/>
      <c r="AE30" s="37"/>
      <c r="AF30" s="33"/>
      <c r="AG30" s="33"/>
      <c r="AH30" s="33"/>
      <c r="AI30" s="33"/>
      <c r="AJ30" s="237"/>
      <c r="AK30" s="237"/>
    </row>
    <row r="31" spans="2:37" s="1" customFormat="1" ht="15" customHeight="1" thickBot="1">
      <c r="B31" s="33"/>
      <c r="C31" s="33"/>
      <c r="D31" s="34"/>
      <c r="F31" s="245"/>
      <c r="G31" s="246"/>
      <c r="H31" s="246"/>
      <c r="I31" s="246"/>
      <c r="J31" s="246"/>
      <c r="K31" s="246"/>
      <c r="L31" s="246"/>
      <c r="M31" s="246"/>
      <c r="N31" s="246"/>
      <c r="O31" s="255" t="s">
        <v>29</v>
      </c>
      <c r="P31" s="256"/>
      <c r="Q31" s="256"/>
      <c r="R31" s="256"/>
      <c r="S31" s="251"/>
      <c r="T31" s="252"/>
      <c r="U31" s="252"/>
      <c r="V31" s="252"/>
      <c r="W31" s="252"/>
      <c r="X31" s="252"/>
      <c r="Y31" s="252"/>
      <c r="Z31" s="252"/>
      <c r="AA31" s="252"/>
      <c r="AB31" s="254"/>
      <c r="AC31" s="38"/>
      <c r="AD31" s="34"/>
      <c r="AE31" s="33"/>
      <c r="AF31" s="33"/>
      <c r="AG31" s="33"/>
      <c r="AH31" s="33"/>
      <c r="AI31" s="33"/>
      <c r="AJ31" s="237"/>
      <c r="AK31" s="237"/>
    </row>
    <row r="32" spans="2:36" s="1" customFormat="1" ht="9" customHeight="1">
      <c r="B32" s="4"/>
      <c r="C32" s="4"/>
      <c r="D32" s="4"/>
      <c r="E32" s="9"/>
      <c r="F32" s="4"/>
      <c r="G32" s="10"/>
      <c r="H32" s="10"/>
      <c r="I32" s="10"/>
      <c r="J32" s="10"/>
      <c r="K32" s="10"/>
      <c r="L32" s="10"/>
      <c r="M32" s="10"/>
      <c r="N32" s="10"/>
      <c r="O32" s="14"/>
      <c r="P32" s="15"/>
      <c r="Q32" s="15"/>
      <c r="R32" s="15"/>
      <c r="S32" s="15"/>
      <c r="T32" s="15"/>
      <c r="U32" s="15"/>
      <c r="V32" s="15"/>
      <c r="W32" s="15"/>
      <c r="X32" s="15"/>
      <c r="Y32" s="15"/>
      <c r="Z32" s="15"/>
      <c r="AA32" s="15"/>
      <c r="AB32" s="15"/>
      <c r="AC32" s="15"/>
      <c r="AD32" s="4"/>
      <c r="AE32" s="4"/>
      <c r="AF32" s="4"/>
      <c r="AG32" s="4"/>
      <c r="AH32" s="4"/>
      <c r="AI32" s="4"/>
      <c r="AJ32" s="9"/>
    </row>
    <row r="33" spans="2:36" s="1" customFormat="1" ht="9" customHeight="1">
      <c r="B33" s="4"/>
      <c r="C33" s="4"/>
      <c r="D33" s="4"/>
      <c r="E33" s="9"/>
      <c r="F33" s="4"/>
      <c r="G33" s="10"/>
      <c r="H33" s="10"/>
      <c r="I33" s="10"/>
      <c r="J33" s="10"/>
      <c r="K33" s="10"/>
      <c r="L33" s="10"/>
      <c r="M33" s="10"/>
      <c r="N33" s="10"/>
      <c r="O33" s="14"/>
      <c r="P33" s="15"/>
      <c r="Q33" s="15"/>
      <c r="R33" s="15"/>
      <c r="S33" s="15"/>
      <c r="T33" s="15"/>
      <c r="U33" s="15"/>
      <c r="V33" s="15"/>
      <c r="W33" s="15"/>
      <c r="X33" s="15"/>
      <c r="Y33" s="15"/>
      <c r="Z33" s="15"/>
      <c r="AA33" s="15"/>
      <c r="AB33" s="15"/>
      <c r="AC33" s="15"/>
      <c r="AD33" s="4"/>
      <c r="AE33" s="4"/>
      <c r="AF33" s="4"/>
      <c r="AG33" s="4"/>
      <c r="AH33" s="4"/>
      <c r="AI33" s="4"/>
      <c r="AJ33" s="9"/>
    </row>
    <row r="34" spans="2:36" s="1" customFormat="1" ht="15.75" customHeight="1" thickBot="1">
      <c r="B34" s="32"/>
      <c r="C34" s="32"/>
      <c r="D34" s="32"/>
      <c r="E34" s="9"/>
      <c r="F34" s="41" t="s">
        <v>89</v>
      </c>
      <c r="G34" s="36"/>
      <c r="H34" s="36"/>
      <c r="I34" s="36"/>
      <c r="J34" s="36"/>
      <c r="K34" s="36"/>
      <c r="L34" s="36"/>
      <c r="M34" s="36"/>
      <c r="N34" s="36"/>
      <c r="O34" s="36"/>
      <c r="P34" s="36"/>
      <c r="Q34" s="36"/>
      <c r="R34" s="36"/>
      <c r="S34" s="36"/>
      <c r="T34" s="36"/>
      <c r="U34" s="36"/>
      <c r="V34" s="36"/>
      <c r="W34" s="36"/>
      <c r="X34" s="35"/>
      <c r="Y34" s="32"/>
      <c r="Z34" s="32"/>
      <c r="AA34" s="32"/>
      <c r="AB34" s="32"/>
      <c r="AC34" s="32"/>
      <c r="AD34" s="32"/>
      <c r="AE34" s="35"/>
      <c r="AF34" s="32"/>
      <c r="AG34" s="32"/>
      <c r="AH34" s="32"/>
      <c r="AI34" s="32"/>
      <c r="AJ34" s="9"/>
    </row>
    <row r="35" spans="6:31" s="1" customFormat="1" ht="30" customHeight="1">
      <c r="F35" s="257" t="s">
        <v>93</v>
      </c>
      <c r="G35" s="258"/>
      <c r="H35" s="258"/>
      <c r="I35" s="258"/>
      <c r="J35" s="258"/>
      <c r="K35" s="258"/>
      <c r="L35" s="258"/>
      <c r="M35" s="258"/>
      <c r="N35" s="259"/>
      <c r="O35" s="185" t="s">
        <v>70</v>
      </c>
      <c r="P35" s="185"/>
      <c r="Q35" s="185"/>
      <c r="R35" s="186"/>
      <c r="S35" s="187">
        <f>'収支計算書（例）'!D7</f>
        <v>994000</v>
      </c>
      <c r="T35" s="188"/>
      <c r="U35" s="188"/>
      <c r="V35" s="188"/>
      <c r="W35" s="188"/>
      <c r="X35" s="188"/>
      <c r="Y35" s="188"/>
      <c r="Z35" s="188"/>
      <c r="AA35" s="188"/>
      <c r="AB35" s="19" t="s">
        <v>3</v>
      </c>
      <c r="AC35" s="9"/>
      <c r="AD35" s="9"/>
      <c r="AE35" s="9"/>
    </row>
    <row r="36" spans="6:31" s="1" customFormat="1" ht="30" customHeight="1">
      <c r="F36" s="260" t="s">
        <v>69</v>
      </c>
      <c r="G36" s="261"/>
      <c r="H36" s="261"/>
      <c r="I36" s="261"/>
      <c r="J36" s="261"/>
      <c r="K36" s="261"/>
      <c r="L36" s="261"/>
      <c r="M36" s="261"/>
      <c r="N36" s="262"/>
      <c r="O36" s="263" t="s">
        <v>71</v>
      </c>
      <c r="P36" s="263"/>
      <c r="Q36" s="263"/>
      <c r="R36" s="264"/>
      <c r="S36" s="265">
        <f>ROUNDDOWN(S18*0.5,-3)</f>
        <v>497000</v>
      </c>
      <c r="T36" s="266"/>
      <c r="U36" s="266"/>
      <c r="V36" s="266"/>
      <c r="W36" s="266"/>
      <c r="X36" s="266"/>
      <c r="Y36" s="266"/>
      <c r="Z36" s="266"/>
      <c r="AA36" s="266"/>
      <c r="AB36" s="146" t="s">
        <v>3</v>
      </c>
      <c r="AC36" s="9"/>
      <c r="AD36" s="9"/>
      <c r="AE36" s="9"/>
    </row>
    <row r="37" spans="6:31" s="1" customFormat="1" ht="30" customHeight="1" thickBot="1">
      <c r="F37" s="267" t="s">
        <v>72</v>
      </c>
      <c r="G37" s="268"/>
      <c r="H37" s="268"/>
      <c r="I37" s="268"/>
      <c r="J37" s="268"/>
      <c r="K37" s="268"/>
      <c r="L37" s="268"/>
      <c r="M37" s="268"/>
      <c r="N37" s="269"/>
      <c r="O37" s="270" t="s">
        <v>73</v>
      </c>
      <c r="P37" s="270"/>
      <c r="Q37" s="270"/>
      <c r="R37" s="271"/>
      <c r="S37" s="272">
        <f>S35-S36</f>
        <v>497000</v>
      </c>
      <c r="T37" s="273"/>
      <c r="U37" s="273"/>
      <c r="V37" s="273"/>
      <c r="W37" s="273"/>
      <c r="X37" s="273"/>
      <c r="Y37" s="273"/>
      <c r="Z37" s="273"/>
      <c r="AA37" s="273"/>
      <c r="AB37" s="13" t="s">
        <v>3</v>
      </c>
      <c r="AC37" s="9"/>
      <c r="AD37" s="9"/>
      <c r="AE37" s="9"/>
    </row>
    <row r="38" spans="2:35" s="1" customFormat="1" ht="15" customHeight="1">
      <c r="B38" s="9"/>
      <c r="C38" s="9"/>
      <c r="D38" s="9"/>
      <c r="E38" s="9"/>
      <c r="F38" s="274"/>
      <c r="G38" s="274"/>
      <c r="H38" s="274"/>
      <c r="I38" s="274"/>
      <c r="J38" s="274"/>
      <c r="K38" s="274"/>
      <c r="L38" s="274"/>
      <c r="M38" s="274"/>
      <c r="N38" s="274"/>
      <c r="O38" s="6"/>
      <c r="P38" s="6"/>
      <c r="Q38" s="6"/>
      <c r="R38" s="6"/>
      <c r="S38" s="6"/>
      <c r="T38" s="6"/>
      <c r="U38" s="6"/>
      <c r="V38" s="6"/>
      <c r="W38" s="6"/>
      <c r="X38" s="6"/>
      <c r="Y38" s="6"/>
      <c r="Z38" s="6"/>
      <c r="AA38" s="23"/>
      <c r="AB38" s="6"/>
      <c r="AC38" s="6"/>
      <c r="AD38" s="9"/>
      <c r="AE38" s="9"/>
      <c r="AF38" s="9"/>
      <c r="AG38" s="18"/>
      <c r="AH38" s="9"/>
      <c r="AI38" s="9"/>
    </row>
    <row r="39" spans="9:17" s="1" customFormat="1" ht="15" customHeight="1">
      <c r="I39" s="24"/>
      <c r="J39" s="24"/>
      <c r="K39" s="24"/>
      <c r="L39" s="24"/>
      <c r="M39" s="24"/>
      <c r="N39" s="24"/>
      <c r="O39" s="24"/>
      <c r="P39" s="24"/>
      <c r="Q39" s="24"/>
    </row>
    <row r="40" spans="9:17" ht="15" customHeight="1">
      <c r="I40" s="24"/>
      <c r="J40" s="24"/>
      <c r="K40" s="24"/>
      <c r="L40" s="24"/>
      <c r="M40" s="24"/>
      <c r="N40" s="24"/>
      <c r="O40" s="24"/>
      <c r="P40" s="24"/>
      <c r="Q40" s="24"/>
    </row>
    <row r="41" spans="2:35" ht="15" customHeight="1">
      <c r="B41" s="29"/>
      <c r="H41" s="26"/>
      <c r="I41" s="26"/>
      <c r="J41" s="27"/>
      <c r="K41" s="27"/>
      <c r="L41" s="27"/>
      <c r="M41" s="27"/>
      <c r="N41" s="27"/>
      <c r="O41" s="27"/>
      <c r="P41" s="27"/>
      <c r="Q41" s="27"/>
      <c r="R41" s="27"/>
      <c r="S41" s="27"/>
      <c r="T41" s="27"/>
      <c r="U41" s="27"/>
      <c r="V41" s="28"/>
      <c r="W41" s="28"/>
      <c r="X41" s="29"/>
      <c r="Y41" s="29"/>
      <c r="Z41" s="29"/>
      <c r="AA41" s="29"/>
      <c r="AB41" s="29"/>
      <c r="AC41" s="29"/>
      <c r="AD41" s="29"/>
      <c r="AE41" s="29"/>
      <c r="AF41" s="29"/>
      <c r="AG41" s="29"/>
      <c r="AH41" s="29"/>
      <c r="AI41" s="29"/>
    </row>
    <row r="42" spans="2:35" ht="15" customHeight="1">
      <c r="B42" s="29"/>
      <c r="H42" s="26"/>
      <c r="I42" s="26"/>
      <c r="J42" s="29"/>
      <c r="K42" s="29"/>
      <c r="L42" s="29"/>
      <c r="M42" s="29"/>
      <c r="N42" s="29"/>
      <c r="O42" s="29"/>
      <c r="P42" s="29"/>
      <c r="Q42" s="29"/>
      <c r="R42" s="29"/>
      <c r="S42" s="29"/>
      <c r="T42" s="29"/>
      <c r="U42" s="29"/>
      <c r="X42" s="29"/>
      <c r="Y42" s="29"/>
      <c r="Z42" s="29"/>
      <c r="AA42" s="29"/>
      <c r="AB42" s="29"/>
      <c r="AC42" s="29"/>
      <c r="AD42" s="29"/>
      <c r="AE42" s="29"/>
      <c r="AF42" s="29"/>
      <c r="AG42" s="29"/>
      <c r="AH42" s="29"/>
      <c r="AI42" s="29"/>
    </row>
    <row r="43" spans="2:35" ht="15" customHeight="1">
      <c r="B43" s="29"/>
      <c r="H43" s="26"/>
      <c r="I43" s="26"/>
      <c r="J43" s="29"/>
      <c r="K43" s="29"/>
      <c r="L43" s="29"/>
      <c r="M43" s="29"/>
      <c r="N43" s="29"/>
      <c r="O43" s="29"/>
      <c r="P43" s="29"/>
      <c r="Q43" s="29"/>
      <c r="R43" s="29"/>
      <c r="S43" s="29"/>
      <c r="T43" s="29"/>
      <c r="U43" s="29"/>
      <c r="X43" s="29"/>
      <c r="Y43" s="29"/>
      <c r="Z43" s="29"/>
      <c r="AA43" s="29"/>
      <c r="AB43" s="29"/>
      <c r="AC43" s="29"/>
      <c r="AD43" s="29"/>
      <c r="AE43" s="29"/>
      <c r="AF43" s="29"/>
      <c r="AG43" s="29"/>
      <c r="AH43" s="29"/>
      <c r="AI43" s="29"/>
    </row>
    <row r="44" spans="2:35" ht="15" customHeight="1">
      <c r="B44" s="29"/>
      <c r="H44" s="26"/>
      <c r="I44" s="26"/>
      <c r="J44" s="29"/>
      <c r="K44" s="29"/>
      <c r="L44" s="29"/>
      <c r="M44" s="29"/>
      <c r="N44" s="29"/>
      <c r="O44" s="29"/>
      <c r="P44" s="29"/>
      <c r="Q44" s="29"/>
      <c r="R44" s="29"/>
      <c r="S44" s="29"/>
      <c r="T44" s="29"/>
      <c r="U44" s="29"/>
      <c r="X44" s="29"/>
      <c r="Y44" s="29"/>
      <c r="Z44" s="29"/>
      <c r="AA44" s="29"/>
      <c r="AB44" s="29"/>
      <c r="AC44" s="29"/>
      <c r="AD44" s="29"/>
      <c r="AE44" s="29"/>
      <c r="AF44" s="29"/>
      <c r="AG44" s="29"/>
      <c r="AH44" s="29"/>
      <c r="AI44" s="29"/>
    </row>
    <row r="45" spans="8:21" ht="15" customHeight="1">
      <c r="H45" s="26"/>
      <c r="I45" s="26"/>
      <c r="J45" s="27"/>
      <c r="K45" s="27"/>
      <c r="L45" s="27"/>
      <c r="M45" s="27"/>
      <c r="N45" s="27"/>
      <c r="O45" s="27"/>
      <c r="P45" s="27"/>
      <c r="Q45" s="27"/>
      <c r="R45" s="27"/>
      <c r="S45" s="27"/>
      <c r="T45" s="27"/>
      <c r="U45" s="27"/>
    </row>
    <row r="46" spans="2:35" ht="15" customHeight="1">
      <c r="B46" s="31"/>
      <c r="H46" s="30"/>
      <c r="I46" s="30"/>
      <c r="J46" s="31"/>
      <c r="K46" s="31"/>
      <c r="L46" s="31"/>
      <c r="M46" s="31"/>
      <c r="N46" s="31"/>
      <c r="O46" s="31"/>
      <c r="P46" s="31"/>
      <c r="Q46" s="31"/>
      <c r="R46" s="31"/>
      <c r="S46" s="31"/>
      <c r="T46" s="31"/>
      <c r="U46" s="31"/>
      <c r="V46" s="31"/>
      <c r="W46" s="30"/>
      <c r="X46" s="30"/>
      <c r="Y46" s="31"/>
      <c r="Z46" s="31"/>
      <c r="AA46" s="31"/>
      <c r="AB46" s="31"/>
      <c r="AC46" s="31"/>
      <c r="AD46" s="31"/>
      <c r="AE46" s="31"/>
      <c r="AF46" s="31"/>
      <c r="AG46" s="31"/>
      <c r="AH46" s="31"/>
      <c r="AI46" s="31"/>
    </row>
    <row r="47" spans="8:35" ht="15" customHeight="1">
      <c r="H47" s="275"/>
      <c r="I47" s="275"/>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row>
    <row r="48" spans="8:35" ht="15" customHeight="1">
      <c r="H48" s="275"/>
      <c r="I48" s="275"/>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row>
    <row r="49" spans="8:35" ht="15" customHeight="1">
      <c r="H49" s="275"/>
      <c r="I49" s="275"/>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row>
  </sheetData>
  <sheetProtection/>
  <mergeCells count="59">
    <mergeCell ref="AB19:AB20"/>
    <mergeCell ref="O19:R19"/>
    <mergeCell ref="O20:R20"/>
    <mergeCell ref="S22:AA22"/>
    <mergeCell ref="AB23:AB24"/>
    <mergeCell ref="S23:AA24"/>
    <mergeCell ref="F36:N36"/>
    <mergeCell ref="O36:R36"/>
    <mergeCell ref="S36:AA36"/>
    <mergeCell ref="F19:N20"/>
    <mergeCell ref="S19:AA20"/>
    <mergeCell ref="F17:N17"/>
    <mergeCell ref="O23:R23"/>
    <mergeCell ref="S21:AA21"/>
    <mergeCell ref="S30:AA31"/>
    <mergeCell ref="H21:N21"/>
    <mergeCell ref="A1:AI2"/>
    <mergeCell ref="A3:AI4"/>
    <mergeCell ref="A5:AI6"/>
    <mergeCell ref="V7:W7"/>
    <mergeCell ref="Y7:Z7"/>
    <mergeCell ref="AB7:AC7"/>
    <mergeCell ref="S7:U7"/>
    <mergeCell ref="AB30:AB31"/>
    <mergeCell ref="AJ30:AK31"/>
    <mergeCell ref="S9:V10"/>
    <mergeCell ref="W9:AI10"/>
    <mergeCell ref="A12:AI13"/>
    <mergeCell ref="A14:AI14"/>
    <mergeCell ref="F28:N28"/>
    <mergeCell ref="S18:AA18"/>
    <mergeCell ref="O28:R28"/>
    <mergeCell ref="S28:AA28"/>
    <mergeCell ref="AJ28:AK28"/>
    <mergeCell ref="F29:N29"/>
    <mergeCell ref="O29:R29"/>
    <mergeCell ref="S29:AA29"/>
    <mergeCell ref="AJ29:AK29"/>
    <mergeCell ref="H22:N22"/>
    <mergeCell ref="S35:AA35"/>
    <mergeCell ref="F23:N24"/>
    <mergeCell ref="O37:R37"/>
    <mergeCell ref="S37:AA37"/>
    <mergeCell ref="F38:N38"/>
    <mergeCell ref="O18:R18"/>
    <mergeCell ref="F30:N31"/>
    <mergeCell ref="O30:R30"/>
    <mergeCell ref="F21:G22"/>
    <mergeCell ref="O22:R22"/>
    <mergeCell ref="F37:N37"/>
    <mergeCell ref="O21:R21"/>
    <mergeCell ref="O31:R31"/>
    <mergeCell ref="O24:R24"/>
    <mergeCell ref="F18:N18"/>
    <mergeCell ref="H47:I47"/>
    <mergeCell ref="J47:AI49"/>
    <mergeCell ref="H48:I49"/>
    <mergeCell ref="F35:N35"/>
    <mergeCell ref="O35:R35"/>
  </mergeCells>
  <printOptions/>
  <pageMargins left="0.7086614173228347" right="0.6692913385826772" top="0.984251968503937" bottom="0.6692913385826772" header="0.5118110236220472" footer="0.3543307086614173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45"/>
  <sheetViews>
    <sheetView view="pageBreakPreview" zoomScaleSheetLayoutView="100" zoomScalePageLayoutView="0" workbookViewId="0" topLeftCell="A1">
      <selection activeCell="E14" sqref="E14:E15"/>
    </sheetView>
  </sheetViews>
  <sheetFormatPr defaultColWidth="6.625" defaultRowHeight="13.5"/>
  <cols>
    <col min="1" max="1" width="2.00390625" style="46" customWidth="1"/>
    <col min="2" max="2" width="16.50390625" style="57" bestFit="1" customWidth="1"/>
    <col min="3" max="3" width="9.375" style="57" customWidth="1"/>
    <col min="4" max="4" width="9.375" style="126" customWidth="1"/>
    <col min="5" max="5" width="9.375" style="127" customWidth="1"/>
    <col min="6" max="6" width="9.375" style="126" customWidth="1"/>
    <col min="7" max="7" width="14.125" style="46" customWidth="1"/>
    <col min="8" max="8" width="8.125" style="128" customWidth="1"/>
    <col min="9" max="9" width="9.50390625" style="159" customWidth="1"/>
    <col min="10" max="10" width="6.50390625" style="130" customWidth="1"/>
    <col min="11" max="11" width="7.25390625" style="129" customWidth="1"/>
    <col min="12" max="12" width="4.875" style="130" customWidth="1"/>
    <col min="13" max="13" width="4.50390625" style="129" bestFit="1" customWidth="1"/>
    <col min="14" max="14" width="3.375" style="130" customWidth="1"/>
    <col min="15" max="15" width="3.00390625" style="129" bestFit="1" customWidth="1"/>
    <col min="16" max="16" width="11.00390625" style="52" customWidth="1"/>
    <col min="17" max="17" width="9.375" style="126" customWidth="1"/>
    <col min="18" max="18" width="13.25390625" style="46" customWidth="1"/>
    <col min="19" max="19" width="11.25390625" style="52" customWidth="1"/>
    <col min="20" max="16384" width="6.625" style="46" customWidth="1"/>
  </cols>
  <sheetData>
    <row r="1" spans="1:19" ht="18" customHeight="1">
      <c r="A1" s="277" t="s">
        <v>94</v>
      </c>
      <c r="B1" s="277"/>
      <c r="C1" s="277"/>
      <c r="D1" s="277"/>
      <c r="E1" s="277"/>
      <c r="F1" s="277"/>
      <c r="G1" s="277"/>
      <c r="H1" s="277"/>
      <c r="I1" s="277"/>
      <c r="J1" s="277"/>
      <c r="K1" s="277"/>
      <c r="L1" s="277"/>
      <c r="M1" s="277"/>
      <c r="N1" s="277"/>
      <c r="O1" s="277"/>
      <c r="P1" s="277"/>
      <c r="Q1" s="277"/>
      <c r="R1" s="277"/>
      <c r="S1" s="277"/>
    </row>
    <row r="2" spans="1:17" ht="18" customHeight="1">
      <c r="A2" s="47"/>
      <c r="B2" s="47"/>
      <c r="C2" s="47"/>
      <c r="D2" s="47"/>
      <c r="E2" s="48"/>
      <c r="F2" s="47"/>
      <c r="G2" s="47"/>
      <c r="H2" s="49"/>
      <c r="I2" s="153"/>
      <c r="J2" s="51"/>
      <c r="K2" s="50"/>
      <c r="L2" s="51"/>
      <c r="M2" s="50"/>
      <c r="N2" s="51"/>
      <c r="O2" s="50"/>
      <c r="P2" s="47"/>
      <c r="Q2" s="47"/>
    </row>
    <row r="3" spans="1:18" ht="18" customHeight="1">
      <c r="A3" s="278" t="s">
        <v>30</v>
      </c>
      <c r="B3" s="278"/>
      <c r="C3" s="279" t="s">
        <v>31</v>
      </c>
      <c r="D3" s="280"/>
      <c r="E3" s="280"/>
      <c r="F3" s="280"/>
      <c r="G3" s="281"/>
      <c r="H3" s="49"/>
      <c r="I3" s="282" t="s">
        <v>32</v>
      </c>
      <c r="J3" s="283"/>
      <c r="K3" s="283"/>
      <c r="L3" s="282" t="s">
        <v>33</v>
      </c>
      <c r="M3" s="283"/>
      <c r="N3" s="283"/>
      <c r="O3" s="283"/>
      <c r="P3" s="55"/>
      <c r="Q3" s="284" t="s">
        <v>34</v>
      </c>
      <c r="R3" s="285"/>
    </row>
    <row r="4" spans="1:19" ht="18" customHeight="1">
      <c r="A4" s="278" t="s">
        <v>35</v>
      </c>
      <c r="B4" s="278"/>
      <c r="C4" s="279" t="s">
        <v>36</v>
      </c>
      <c r="D4" s="280"/>
      <c r="E4" s="280"/>
      <c r="F4" s="280"/>
      <c r="G4" s="281"/>
      <c r="H4" s="49"/>
      <c r="I4" s="153"/>
      <c r="J4" s="51"/>
      <c r="K4" s="50"/>
      <c r="L4" s="51"/>
      <c r="M4" s="50"/>
      <c r="N4" s="51"/>
      <c r="O4" s="50"/>
      <c r="P4" s="47"/>
      <c r="Q4" s="56" t="s">
        <v>37</v>
      </c>
      <c r="R4" s="47"/>
      <c r="S4" s="47"/>
    </row>
    <row r="5" spans="1:19" s="57" customFormat="1" ht="18" customHeight="1">
      <c r="A5" s="57" t="s">
        <v>38</v>
      </c>
      <c r="D5" s="52"/>
      <c r="E5" s="58"/>
      <c r="F5" s="52"/>
      <c r="H5" s="59"/>
      <c r="I5" s="154"/>
      <c r="J5" s="61"/>
      <c r="K5" s="60"/>
      <c r="L5" s="61"/>
      <c r="M5" s="60"/>
      <c r="N5" s="61"/>
      <c r="O5" s="60"/>
      <c r="P5" s="52"/>
      <c r="Q5" s="52"/>
      <c r="S5" s="62" t="s">
        <v>39</v>
      </c>
    </row>
    <row r="6" spans="1:19" ht="18" customHeight="1">
      <c r="A6" s="278"/>
      <c r="B6" s="278"/>
      <c r="C6" s="53" t="s">
        <v>40</v>
      </c>
      <c r="D6" s="53" t="s">
        <v>41</v>
      </c>
      <c r="E6" s="63" t="s">
        <v>42</v>
      </c>
      <c r="F6" s="288" t="s">
        <v>43</v>
      </c>
      <c r="G6" s="289"/>
      <c r="H6" s="289"/>
      <c r="I6" s="289"/>
      <c r="J6" s="289"/>
      <c r="K6" s="289"/>
      <c r="L6" s="289"/>
      <c r="M6" s="289"/>
      <c r="N6" s="289"/>
      <c r="O6" s="289"/>
      <c r="P6" s="289"/>
      <c r="Q6" s="289"/>
      <c r="R6" s="289"/>
      <c r="S6" s="290"/>
    </row>
    <row r="7" spans="1:19" ht="18" customHeight="1">
      <c r="A7" s="278" t="s">
        <v>90</v>
      </c>
      <c r="B7" s="278"/>
      <c r="C7" s="71">
        <v>994000</v>
      </c>
      <c r="D7" s="71">
        <v>994000</v>
      </c>
      <c r="E7" s="67">
        <f>C7-D7</f>
        <v>0</v>
      </c>
      <c r="F7" s="54" t="s">
        <v>95</v>
      </c>
      <c r="G7" s="65"/>
      <c r="H7" s="68"/>
      <c r="I7" s="155"/>
      <c r="J7" s="70"/>
      <c r="K7" s="69"/>
      <c r="L7" s="70"/>
      <c r="M7" s="69"/>
      <c r="N7" s="70"/>
      <c r="O7" s="69"/>
      <c r="P7" s="65"/>
      <c r="Q7" s="65"/>
      <c r="R7" s="65"/>
      <c r="S7" s="66"/>
    </row>
    <row r="8" spans="1:19" ht="18" customHeight="1">
      <c r="A8" s="291" t="s">
        <v>44</v>
      </c>
      <c r="B8" s="290"/>
      <c r="C8" s="72">
        <f>SUM(C9:C10)</f>
        <v>1211775</v>
      </c>
      <c r="D8" s="72">
        <f>SUM(D9:D10)</f>
        <v>1431775</v>
      </c>
      <c r="E8" s="67"/>
      <c r="F8" s="54"/>
      <c r="G8" s="65"/>
      <c r="H8" s="68"/>
      <c r="I8" s="155"/>
      <c r="J8" s="70"/>
      <c r="K8" s="69"/>
      <c r="L8" s="70"/>
      <c r="M8" s="69"/>
      <c r="N8" s="70"/>
      <c r="O8" s="69"/>
      <c r="P8" s="65"/>
      <c r="Q8" s="65"/>
      <c r="R8" s="65"/>
      <c r="S8" s="66"/>
    </row>
    <row r="9" spans="1:19" ht="18" customHeight="1">
      <c r="A9" s="296"/>
      <c r="B9" s="151" t="s">
        <v>45</v>
      </c>
      <c r="C9" s="138">
        <v>0</v>
      </c>
      <c r="D9" s="138">
        <v>32</v>
      </c>
      <c r="E9" s="139">
        <f>C9-D9</f>
        <v>-32</v>
      </c>
      <c r="F9" s="140" t="s">
        <v>46</v>
      </c>
      <c r="G9" s="141"/>
      <c r="H9" s="142"/>
      <c r="I9" s="156"/>
      <c r="J9" s="144"/>
      <c r="K9" s="143"/>
      <c r="L9" s="144"/>
      <c r="M9" s="143"/>
      <c r="N9" s="144"/>
      <c r="O9" s="143"/>
      <c r="P9" s="141"/>
      <c r="Q9" s="141"/>
      <c r="R9" s="141"/>
      <c r="S9" s="145"/>
    </row>
    <row r="10" spans="1:19" ht="18" customHeight="1">
      <c r="A10" s="297"/>
      <c r="B10" s="152" t="s">
        <v>47</v>
      </c>
      <c r="C10" s="131">
        <f>C11-C7-C9</f>
        <v>1211775</v>
      </c>
      <c r="D10" s="131">
        <f>D11-D7-D9</f>
        <v>1431743</v>
      </c>
      <c r="E10" s="111">
        <f>C10-D10</f>
        <v>-219968</v>
      </c>
      <c r="F10" s="132" t="s">
        <v>48</v>
      </c>
      <c r="G10" s="133"/>
      <c r="H10" s="134"/>
      <c r="I10" s="157"/>
      <c r="J10" s="136"/>
      <c r="K10" s="135"/>
      <c r="L10" s="136"/>
      <c r="M10" s="135"/>
      <c r="N10" s="136"/>
      <c r="O10" s="135"/>
      <c r="P10" s="133"/>
      <c r="Q10" s="133"/>
      <c r="R10" s="133"/>
      <c r="S10" s="137"/>
    </row>
    <row r="11" spans="1:19" ht="18" customHeight="1">
      <c r="A11" s="278" t="s">
        <v>49</v>
      </c>
      <c r="B11" s="278"/>
      <c r="C11" s="72">
        <f>C45</f>
        <v>2205775</v>
      </c>
      <c r="D11" s="72">
        <f>D45</f>
        <v>2425775</v>
      </c>
      <c r="E11" s="73">
        <f>C11-D11</f>
        <v>-220000</v>
      </c>
      <c r="F11" s="64"/>
      <c r="G11" s="65"/>
      <c r="H11" s="68"/>
      <c r="I11" s="155"/>
      <c r="J11" s="70"/>
      <c r="K11" s="69"/>
      <c r="L11" s="70"/>
      <c r="M11" s="69"/>
      <c r="N11" s="70"/>
      <c r="O11" s="69"/>
      <c r="P11" s="65"/>
      <c r="Q11" s="65"/>
      <c r="R11" s="65"/>
      <c r="S11" s="66"/>
    </row>
    <row r="12" spans="1:19" ht="18" customHeight="1">
      <c r="A12" s="47"/>
      <c r="B12" s="47"/>
      <c r="C12" s="47"/>
      <c r="D12" s="47"/>
      <c r="E12" s="48"/>
      <c r="F12" s="47"/>
      <c r="G12" s="47"/>
      <c r="H12" s="49"/>
      <c r="I12" s="153"/>
      <c r="J12" s="51"/>
      <c r="K12" s="50"/>
      <c r="L12" s="51"/>
      <c r="M12" s="50"/>
      <c r="N12" s="51"/>
      <c r="O12" s="50"/>
      <c r="P12" s="47"/>
      <c r="Q12" s="47"/>
      <c r="R12" s="47"/>
      <c r="S12" s="47"/>
    </row>
    <row r="13" spans="1:19" s="57" customFormat="1" ht="18" customHeight="1">
      <c r="A13" s="57" t="s">
        <v>50</v>
      </c>
      <c r="D13" s="52"/>
      <c r="E13" s="58"/>
      <c r="F13" s="52"/>
      <c r="H13" s="59"/>
      <c r="I13" s="154"/>
      <c r="J13" s="61"/>
      <c r="K13" s="60"/>
      <c r="L13" s="61"/>
      <c r="M13" s="60"/>
      <c r="N13" s="61"/>
      <c r="O13" s="60"/>
      <c r="P13" s="52"/>
      <c r="Q13" s="52"/>
      <c r="S13" s="62" t="s">
        <v>39</v>
      </c>
    </row>
    <row r="14" spans="1:24" ht="18" customHeight="1">
      <c r="A14" s="298" t="s">
        <v>51</v>
      </c>
      <c r="B14" s="299"/>
      <c r="C14" s="302" t="s">
        <v>40</v>
      </c>
      <c r="D14" s="74" t="s">
        <v>41</v>
      </c>
      <c r="E14" s="304" t="s">
        <v>42</v>
      </c>
      <c r="F14" s="286" t="s">
        <v>52</v>
      </c>
      <c r="G14" s="286"/>
      <c r="H14" s="286"/>
      <c r="I14" s="286"/>
      <c r="J14" s="286"/>
      <c r="K14" s="286"/>
      <c r="L14" s="286"/>
      <c r="M14" s="286"/>
      <c r="N14" s="286"/>
      <c r="O14" s="286"/>
      <c r="P14" s="287"/>
      <c r="Q14" s="292" t="s">
        <v>53</v>
      </c>
      <c r="R14" s="293"/>
      <c r="S14" s="294"/>
      <c r="T14" s="92"/>
      <c r="U14" s="93"/>
      <c r="V14" s="94"/>
      <c r="W14" s="95"/>
      <c r="X14" s="94" t="s">
        <v>61</v>
      </c>
    </row>
    <row r="15" spans="1:24" ht="18" customHeight="1">
      <c r="A15" s="300"/>
      <c r="B15" s="301"/>
      <c r="C15" s="303"/>
      <c r="D15" s="76" t="s">
        <v>54</v>
      </c>
      <c r="E15" s="305"/>
      <c r="F15" s="75" t="s">
        <v>55</v>
      </c>
      <c r="G15" s="288" t="s">
        <v>56</v>
      </c>
      <c r="H15" s="289"/>
      <c r="I15" s="289"/>
      <c r="J15" s="289"/>
      <c r="K15" s="289"/>
      <c r="L15" s="289"/>
      <c r="M15" s="289"/>
      <c r="N15" s="289"/>
      <c r="O15" s="289"/>
      <c r="P15" s="290"/>
      <c r="Q15" s="77" t="s">
        <v>57</v>
      </c>
      <c r="R15" s="288" t="s">
        <v>56</v>
      </c>
      <c r="S15" s="290"/>
      <c r="T15" s="92"/>
      <c r="U15" s="93"/>
      <c r="V15" s="94"/>
      <c r="W15" s="95"/>
      <c r="X15" s="94" t="s">
        <v>62</v>
      </c>
    </row>
    <row r="16" spans="1:24" ht="18" customHeight="1">
      <c r="A16" s="291" t="s">
        <v>58</v>
      </c>
      <c r="B16" s="295"/>
      <c r="C16" s="78">
        <v>2200000</v>
      </c>
      <c r="D16" s="79">
        <f>F16+Q16+F29+Q29</f>
        <v>2420000</v>
      </c>
      <c r="E16" s="67">
        <f>C16-D16</f>
        <v>-220000</v>
      </c>
      <c r="F16" s="80">
        <f>SUM(P16:P27)</f>
        <v>1100000</v>
      </c>
      <c r="G16" s="81" t="s">
        <v>59</v>
      </c>
      <c r="H16" s="82"/>
      <c r="I16" s="158"/>
      <c r="J16" s="84"/>
      <c r="K16" s="83"/>
      <c r="L16" s="84"/>
      <c r="M16" s="83"/>
      <c r="N16" s="84"/>
      <c r="O16" s="83"/>
      <c r="P16" s="85"/>
      <c r="Q16" s="86">
        <f>SUM(S17:S27)</f>
        <v>1320000</v>
      </c>
      <c r="R16" s="81" t="s">
        <v>59</v>
      </c>
      <c r="S16" s="85"/>
      <c r="T16" s="92"/>
      <c r="U16" s="93"/>
      <c r="V16" s="94"/>
      <c r="W16" s="95"/>
      <c r="X16" s="94" t="s">
        <v>63</v>
      </c>
    </row>
    <row r="17" spans="1:19" ht="18" customHeight="1">
      <c r="A17" s="87"/>
      <c r="C17" s="88"/>
      <c r="D17" s="89"/>
      <c r="E17" s="90"/>
      <c r="F17" s="91"/>
      <c r="G17" s="46" t="s">
        <v>74</v>
      </c>
      <c r="H17" s="128" t="s">
        <v>87</v>
      </c>
      <c r="I17" s="159">
        <v>100000</v>
      </c>
      <c r="J17" s="94" t="s">
        <v>60</v>
      </c>
      <c r="K17" s="129">
        <v>1</v>
      </c>
      <c r="L17" s="149" t="s">
        <v>63</v>
      </c>
      <c r="M17" s="94"/>
      <c r="N17" s="96"/>
      <c r="O17" s="94"/>
      <c r="P17" s="97">
        <f aca="true" t="shared" si="0" ref="P17:P27">I17*K17</f>
        <v>100000</v>
      </c>
      <c r="Q17" s="98"/>
      <c r="R17" s="46" t="s">
        <v>74</v>
      </c>
      <c r="S17" s="91">
        <v>120000</v>
      </c>
    </row>
    <row r="18" spans="1:20" ht="18" customHeight="1">
      <c r="A18" s="87"/>
      <c r="C18" s="88"/>
      <c r="D18" s="89"/>
      <c r="E18" s="90"/>
      <c r="F18" s="91"/>
      <c r="G18" s="46" t="s">
        <v>75</v>
      </c>
      <c r="H18" s="128" t="s">
        <v>87</v>
      </c>
      <c r="I18" s="159">
        <v>100000</v>
      </c>
      <c r="J18" s="94" t="s">
        <v>60</v>
      </c>
      <c r="K18" s="129">
        <v>1</v>
      </c>
      <c r="L18" s="149" t="s">
        <v>63</v>
      </c>
      <c r="M18" s="94"/>
      <c r="N18" s="96"/>
      <c r="O18" s="94"/>
      <c r="P18" s="97">
        <f t="shared" si="0"/>
        <v>100000</v>
      </c>
      <c r="Q18" s="98"/>
      <c r="R18" s="46" t="s">
        <v>75</v>
      </c>
      <c r="S18" s="91">
        <v>120000</v>
      </c>
      <c r="T18" s="46" t="s">
        <v>87</v>
      </c>
    </row>
    <row r="19" spans="1:20" ht="18" customHeight="1">
      <c r="A19" s="87"/>
      <c r="C19" s="88"/>
      <c r="D19" s="89"/>
      <c r="E19" s="90"/>
      <c r="F19" s="91"/>
      <c r="G19" s="46" t="s">
        <v>76</v>
      </c>
      <c r="H19" s="128" t="s">
        <v>87</v>
      </c>
      <c r="I19" s="159">
        <v>100000</v>
      </c>
      <c r="J19" s="94" t="s">
        <v>60</v>
      </c>
      <c r="K19" s="129">
        <v>1</v>
      </c>
      <c r="L19" s="149" t="s">
        <v>63</v>
      </c>
      <c r="M19" s="94"/>
      <c r="N19" s="96"/>
      <c r="O19" s="94"/>
      <c r="P19" s="97">
        <f t="shared" si="0"/>
        <v>100000</v>
      </c>
      <c r="Q19" s="98"/>
      <c r="R19" s="46" t="s">
        <v>76</v>
      </c>
      <c r="S19" s="91">
        <v>120000</v>
      </c>
      <c r="T19" s="46" t="s">
        <v>86</v>
      </c>
    </row>
    <row r="20" spans="1:20" ht="18" customHeight="1">
      <c r="A20" s="87"/>
      <c r="C20" s="88"/>
      <c r="D20" s="89"/>
      <c r="E20" s="90"/>
      <c r="F20" s="91"/>
      <c r="G20" s="46" t="s">
        <v>77</v>
      </c>
      <c r="H20" s="128" t="s">
        <v>87</v>
      </c>
      <c r="I20" s="159">
        <v>100000</v>
      </c>
      <c r="J20" s="94" t="s">
        <v>60</v>
      </c>
      <c r="K20" s="129">
        <v>1</v>
      </c>
      <c r="L20" s="149" t="s">
        <v>63</v>
      </c>
      <c r="M20" s="94"/>
      <c r="N20" s="96"/>
      <c r="O20" s="94"/>
      <c r="P20" s="97">
        <f t="shared" si="0"/>
        <v>100000</v>
      </c>
      <c r="Q20" s="98"/>
      <c r="R20" s="46" t="s">
        <v>77</v>
      </c>
      <c r="S20" s="91">
        <v>120000</v>
      </c>
      <c r="T20" s="46" t="s">
        <v>85</v>
      </c>
    </row>
    <row r="21" spans="1:20" ht="18" customHeight="1">
      <c r="A21" s="87"/>
      <c r="C21" s="88"/>
      <c r="D21" s="89"/>
      <c r="E21" s="90"/>
      <c r="F21" s="91"/>
      <c r="G21" s="46" t="s">
        <v>78</v>
      </c>
      <c r="H21" s="128" t="s">
        <v>87</v>
      </c>
      <c r="I21" s="159">
        <v>100000</v>
      </c>
      <c r="J21" s="94" t="s">
        <v>60</v>
      </c>
      <c r="K21" s="129">
        <v>1</v>
      </c>
      <c r="L21" s="149" t="s">
        <v>63</v>
      </c>
      <c r="M21" s="94"/>
      <c r="N21" s="96"/>
      <c r="O21" s="94"/>
      <c r="P21" s="97">
        <f t="shared" si="0"/>
        <v>100000</v>
      </c>
      <c r="Q21" s="98"/>
      <c r="R21" s="46" t="s">
        <v>78</v>
      </c>
      <c r="S21" s="91">
        <v>120000</v>
      </c>
      <c r="T21" s="94" t="s">
        <v>88</v>
      </c>
    </row>
    <row r="22" spans="1:20" ht="18" customHeight="1">
      <c r="A22" s="87"/>
      <c r="C22" s="88"/>
      <c r="D22" s="89"/>
      <c r="E22" s="90"/>
      <c r="F22" s="91"/>
      <c r="G22" s="46" t="s">
        <v>79</v>
      </c>
      <c r="H22" s="128" t="s">
        <v>87</v>
      </c>
      <c r="I22" s="159">
        <v>100000</v>
      </c>
      <c r="J22" s="94" t="s">
        <v>60</v>
      </c>
      <c r="K22" s="129">
        <v>1</v>
      </c>
      <c r="L22" s="149" t="s">
        <v>63</v>
      </c>
      <c r="M22" s="94"/>
      <c r="N22" s="96"/>
      <c r="O22" s="94"/>
      <c r="P22" s="97">
        <f t="shared" si="0"/>
        <v>100000</v>
      </c>
      <c r="Q22" s="98"/>
      <c r="R22" s="46" t="s">
        <v>91</v>
      </c>
      <c r="S22" s="91">
        <v>120000</v>
      </c>
      <c r="T22" s="94" t="s">
        <v>62</v>
      </c>
    </row>
    <row r="23" spans="1:20" ht="18" customHeight="1">
      <c r="A23" s="87"/>
      <c r="C23" s="88"/>
      <c r="D23" s="89"/>
      <c r="E23" s="90"/>
      <c r="F23" s="91"/>
      <c r="G23" s="46" t="s">
        <v>80</v>
      </c>
      <c r="H23" s="128" t="s">
        <v>87</v>
      </c>
      <c r="I23" s="159">
        <v>100000</v>
      </c>
      <c r="J23" s="94" t="s">
        <v>60</v>
      </c>
      <c r="K23" s="129">
        <v>1</v>
      </c>
      <c r="L23" s="149" t="s">
        <v>63</v>
      </c>
      <c r="M23" s="94"/>
      <c r="N23" s="96"/>
      <c r="O23" s="94"/>
      <c r="P23" s="97">
        <f t="shared" si="0"/>
        <v>100000</v>
      </c>
      <c r="Q23" s="98"/>
      <c r="R23" s="46" t="s">
        <v>80</v>
      </c>
      <c r="S23" s="91">
        <v>120000</v>
      </c>
      <c r="T23" s="94" t="s">
        <v>63</v>
      </c>
    </row>
    <row r="24" spans="1:19" ht="18" customHeight="1">
      <c r="A24" s="87"/>
      <c r="C24" s="88"/>
      <c r="D24" s="89"/>
      <c r="E24" s="90"/>
      <c r="F24" s="91"/>
      <c r="G24" s="46" t="s">
        <v>81</v>
      </c>
      <c r="H24" s="128" t="s">
        <v>87</v>
      </c>
      <c r="I24" s="159">
        <v>100000</v>
      </c>
      <c r="J24" s="94" t="s">
        <v>60</v>
      </c>
      <c r="K24" s="129">
        <v>1</v>
      </c>
      <c r="L24" s="149" t="s">
        <v>63</v>
      </c>
      <c r="M24" s="94"/>
      <c r="N24" s="96"/>
      <c r="O24" s="94"/>
      <c r="P24" s="97">
        <f t="shared" si="0"/>
        <v>100000</v>
      </c>
      <c r="Q24" s="98"/>
      <c r="R24" s="46" t="s">
        <v>81</v>
      </c>
      <c r="S24" s="91">
        <v>120000</v>
      </c>
    </row>
    <row r="25" spans="1:19" ht="18" customHeight="1">
      <c r="A25" s="87"/>
      <c r="C25" s="88"/>
      <c r="D25" s="89"/>
      <c r="E25" s="90"/>
      <c r="F25" s="91"/>
      <c r="G25" s="46" t="s">
        <v>82</v>
      </c>
      <c r="H25" s="128" t="s">
        <v>87</v>
      </c>
      <c r="I25" s="159">
        <v>100000</v>
      </c>
      <c r="J25" s="94" t="s">
        <v>60</v>
      </c>
      <c r="K25" s="129">
        <v>1</v>
      </c>
      <c r="L25" s="149" t="s">
        <v>63</v>
      </c>
      <c r="M25" s="94"/>
      <c r="N25" s="96"/>
      <c r="O25" s="94"/>
      <c r="P25" s="97">
        <f t="shared" si="0"/>
        <v>100000</v>
      </c>
      <c r="Q25" s="98"/>
      <c r="R25" s="46" t="s">
        <v>82</v>
      </c>
      <c r="S25" s="91">
        <v>120000</v>
      </c>
    </row>
    <row r="26" spans="1:19" ht="18" customHeight="1">
      <c r="A26" s="87"/>
      <c r="C26" s="88"/>
      <c r="D26" s="89"/>
      <c r="E26" s="90"/>
      <c r="F26" s="91"/>
      <c r="G26" s="46" t="s">
        <v>83</v>
      </c>
      <c r="H26" s="128" t="s">
        <v>87</v>
      </c>
      <c r="I26" s="159">
        <v>100000</v>
      </c>
      <c r="J26" s="94" t="s">
        <v>60</v>
      </c>
      <c r="K26" s="129">
        <v>1</v>
      </c>
      <c r="L26" s="149" t="s">
        <v>63</v>
      </c>
      <c r="M26" s="94"/>
      <c r="N26" s="96"/>
      <c r="O26" s="94"/>
      <c r="P26" s="97">
        <f t="shared" si="0"/>
        <v>100000</v>
      </c>
      <c r="Q26" s="98"/>
      <c r="R26" s="46" t="s">
        <v>83</v>
      </c>
      <c r="S26" s="91">
        <v>120000</v>
      </c>
    </row>
    <row r="27" spans="1:19" ht="18" customHeight="1">
      <c r="A27" s="87"/>
      <c r="C27" s="88"/>
      <c r="D27" s="89"/>
      <c r="E27" s="90"/>
      <c r="F27" s="91"/>
      <c r="G27" s="46" t="s">
        <v>84</v>
      </c>
      <c r="H27" s="128" t="s">
        <v>87</v>
      </c>
      <c r="I27" s="159">
        <v>100000</v>
      </c>
      <c r="J27" s="94" t="s">
        <v>60</v>
      </c>
      <c r="K27" s="129">
        <v>1</v>
      </c>
      <c r="L27" s="149" t="s">
        <v>63</v>
      </c>
      <c r="M27" s="94"/>
      <c r="N27" s="96"/>
      <c r="O27" s="94"/>
      <c r="P27" s="97">
        <f t="shared" si="0"/>
        <v>100000</v>
      </c>
      <c r="Q27" s="98"/>
      <c r="R27" s="46" t="s">
        <v>84</v>
      </c>
      <c r="S27" s="91">
        <v>120000</v>
      </c>
    </row>
    <row r="28" spans="1:19" ht="18" customHeight="1">
      <c r="A28" s="87"/>
      <c r="C28" s="88"/>
      <c r="D28" s="89"/>
      <c r="E28" s="90"/>
      <c r="F28" s="109"/>
      <c r="G28" s="100"/>
      <c r="H28" s="163"/>
      <c r="I28" s="164"/>
      <c r="J28" s="107"/>
      <c r="K28" s="100"/>
      <c r="L28" s="165"/>
      <c r="M28" s="107"/>
      <c r="N28" s="108"/>
      <c r="O28" s="107"/>
      <c r="P28" s="100"/>
      <c r="Q28" s="109"/>
      <c r="R28" s="166"/>
      <c r="S28" s="104"/>
    </row>
    <row r="29" spans="1:19" ht="18" customHeight="1">
      <c r="A29" s="87"/>
      <c r="C29" s="88"/>
      <c r="D29" s="89"/>
      <c r="E29" s="90"/>
      <c r="F29" s="147">
        <f>SUM(P30:P40)</f>
        <v>0</v>
      </c>
      <c r="G29" s="99" t="s">
        <v>64</v>
      </c>
      <c r="H29" s="93"/>
      <c r="I29" s="160"/>
      <c r="J29" s="95"/>
      <c r="K29" s="94"/>
      <c r="L29" s="150"/>
      <c r="M29" s="94"/>
      <c r="N29" s="96"/>
      <c r="O29" s="94"/>
      <c r="P29" s="91"/>
      <c r="Q29" s="147">
        <f>SUM(S30:S40)</f>
        <v>0</v>
      </c>
      <c r="R29" s="148" t="s">
        <v>64</v>
      </c>
      <c r="S29" s="91"/>
    </row>
    <row r="30" spans="1:19" ht="18" customHeight="1">
      <c r="A30" s="87"/>
      <c r="C30" s="88"/>
      <c r="D30" s="89"/>
      <c r="E30" s="90"/>
      <c r="F30" s="91"/>
      <c r="G30" s="46" t="s">
        <v>74</v>
      </c>
      <c r="H30" s="128" t="s">
        <v>85</v>
      </c>
      <c r="J30" s="94" t="s">
        <v>60</v>
      </c>
      <c r="L30" s="149" t="s">
        <v>88</v>
      </c>
      <c r="M30" s="94"/>
      <c r="N30" s="96"/>
      <c r="O30" s="94"/>
      <c r="P30" s="97">
        <f>I30*K30</f>
        <v>0</v>
      </c>
      <c r="Q30" s="98"/>
      <c r="R30" s="46" t="s">
        <v>74</v>
      </c>
      <c r="S30" s="91">
        <v>0</v>
      </c>
    </row>
    <row r="31" spans="1:20" ht="18" customHeight="1">
      <c r="A31" s="87"/>
      <c r="C31" s="88"/>
      <c r="D31" s="89"/>
      <c r="E31" s="90"/>
      <c r="F31" s="91"/>
      <c r="G31" s="46" t="s">
        <v>75</v>
      </c>
      <c r="H31" s="128" t="s">
        <v>85</v>
      </c>
      <c r="J31" s="94" t="s">
        <v>60</v>
      </c>
      <c r="L31" s="149" t="s">
        <v>88</v>
      </c>
      <c r="M31" s="94"/>
      <c r="N31" s="96"/>
      <c r="O31" s="94"/>
      <c r="P31" s="97">
        <f aca="true" t="shared" si="1" ref="P31:P40">I31*K31</f>
        <v>0</v>
      </c>
      <c r="Q31" s="98"/>
      <c r="R31" s="46" t="s">
        <v>75</v>
      </c>
      <c r="S31" s="91">
        <v>0</v>
      </c>
      <c r="T31" s="46" t="s">
        <v>87</v>
      </c>
    </row>
    <row r="32" spans="1:20" ht="18" customHeight="1">
      <c r="A32" s="87"/>
      <c r="C32" s="88"/>
      <c r="D32" s="89"/>
      <c r="E32" s="90"/>
      <c r="F32" s="91"/>
      <c r="G32" s="46" t="s">
        <v>76</v>
      </c>
      <c r="H32" s="128" t="s">
        <v>85</v>
      </c>
      <c r="J32" s="94" t="s">
        <v>60</v>
      </c>
      <c r="K32" s="46"/>
      <c r="L32" s="149" t="s">
        <v>88</v>
      </c>
      <c r="M32" s="94"/>
      <c r="N32" s="96"/>
      <c r="O32" s="94"/>
      <c r="P32" s="97">
        <f t="shared" si="1"/>
        <v>0</v>
      </c>
      <c r="Q32" s="98"/>
      <c r="R32" s="46" t="s">
        <v>76</v>
      </c>
      <c r="S32" s="91">
        <v>0</v>
      </c>
      <c r="T32" s="46" t="s">
        <v>86</v>
      </c>
    </row>
    <row r="33" spans="1:20" ht="18" customHeight="1">
      <c r="A33" s="87"/>
      <c r="C33" s="88"/>
      <c r="D33" s="89"/>
      <c r="E33" s="90"/>
      <c r="F33" s="91"/>
      <c r="G33" s="46" t="s">
        <v>77</v>
      </c>
      <c r="H33" s="128" t="s">
        <v>85</v>
      </c>
      <c r="J33" s="94" t="s">
        <v>60</v>
      </c>
      <c r="K33" s="46"/>
      <c r="L33" s="149" t="s">
        <v>88</v>
      </c>
      <c r="M33" s="94"/>
      <c r="N33" s="96"/>
      <c r="O33" s="94"/>
      <c r="P33" s="97">
        <f t="shared" si="1"/>
        <v>0</v>
      </c>
      <c r="Q33" s="98"/>
      <c r="R33" s="46" t="s">
        <v>77</v>
      </c>
      <c r="S33" s="91">
        <v>0</v>
      </c>
      <c r="T33" s="46" t="s">
        <v>85</v>
      </c>
    </row>
    <row r="34" spans="1:20" ht="18" customHeight="1">
      <c r="A34" s="87"/>
      <c r="C34" s="88"/>
      <c r="D34" s="89"/>
      <c r="E34" s="90"/>
      <c r="F34" s="91"/>
      <c r="G34" s="46" t="s">
        <v>78</v>
      </c>
      <c r="H34" s="128" t="s">
        <v>85</v>
      </c>
      <c r="J34" s="94" t="s">
        <v>60</v>
      </c>
      <c r="K34" s="46"/>
      <c r="L34" s="149" t="s">
        <v>88</v>
      </c>
      <c r="M34" s="94"/>
      <c r="N34" s="96"/>
      <c r="O34" s="94"/>
      <c r="P34" s="97">
        <f t="shared" si="1"/>
        <v>0</v>
      </c>
      <c r="Q34" s="98"/>
      <c r="R34" s="46" t="s">
        <v>78</v>
      </c>
      <c r="S34" s="91">
        <v>0</v>
      </c>
      <c r="T34" s="94" t="s">
        <v>88</v>
      </c>
    </row>
    <row r="35" spans="1:20" ht="18" customHeight="1">
      <c r="A35" s="87"/>
      <c r="C35" s="88"/>
      <c r="D35" s="89"/>
      <c r="E35" s="90"/>
      <c r="F35" s="91"/>
      <c r="G35" s="46" t="s">
        <v>79</v>
      </c>
      <c r="H35" s="128" t="s">
        <v>85</v>
      </c>
      <c r="J35" s="94" t="s">
        <v>60</v>
      </c>
      <c r="K35" s="46"/>
      <c r="L35" s="149" t="s">
        <v>88</v>
      </c>
      <c r="M35" s="94"/>
      <c r="N35" s="96"/>
      <c r="O35" s="94"/>
      <c r="P35" s="97">
        <f t="shared" si="1"/>
        <v>0</v>
      </c>
      <c r="Q35" s="98"/>
      <c r="R35" s="46" t="s">
        <v>79</v>
      </c>
      <c r="S35" s="91">
        <v>0</v>
      </c>
      <c r="T35" s="94" t="s">
        <v>62</v>
      </c>
    </row>
    <row r="36" spans="1:20" ht="18" customHeight="1">
      <c r="A36" s="87"/>
      <c r="C36" s="88"/>
      <c r="D36" s="89"/>
      <c r="E36" s="90"/>
      <c r="F36" s="91"/>
      <c r="G36" s="46" t="s">
        <v>80</v>
      </c>
      <c r="H36" s="128" t="s">
        <v>85</v>
      </c>
      <c r="J36" s="94" t="s">
        <v>60</v>
      </c>
      <c r="K36" s="46"/>
      <c r="L36" s="149" t="s">
        <v>88</v>
      </c>
      <c r="M36" s="94"/>
      <c r="N36" s="96"/>
      <c r="O36" s="94"/>
      <c r="P36" s="97">
        <f t="shared" si="1"/>
        <v>0</v>
      </c>
      <c r="Q36" s="98"/>
      <c r="R36" s="46" t="s">
        <v>80</v>
      </c>
      <c r="S36" s="91">
        <v>0</v>
      </c>
      <c r="T36" s="94" t="s">
        <v>63</v>
      </c>
    </row>
    <row r="37" spans="1:19" ht="18" customHeight="1">
      <c r="A37" s="87"/>
      <c r="C37" s="88"/>
      <c r="D37" s="89"/>
      <c r="E37" s="90"/>
      <c r="F37" s="91"/>
      <c r="G37" s="46" t="s">
        <v>81</v>
      </c>
      <c r="H37" s="128" t="s">
        <v>85</v>
      </c>
      <c r="J37" s="94" t="s">
        <v>60</v>
      </c>
      <c r="K37" s="46"/>
      <c r="L37" s="149" t="s">
        <v>88</v>
      </c>
      <c r="M37" s="94"/>
      <c r="N37" s="96"/>
      <c r="O37" s="94"/>
      <c r="P37" s="97">
        <f t="shared" si="1"/>
        <v>0</v>
      </c>
      <c r="Q37" s="98"/>
      <c r="R37" s="46" t="s">
        <v>81</v>
      </c>
      <c r="S37" s="91">
        <v>0</v>
      </c>
    </row>
    <row r="38" spans="1:19" ht="18" customHeight="1">
      <c r="A38" s="87"/>
      <c r="C38" s="88"/>
      <c r="D38" s="89"/>
      <c r="E38" s="90"/>
      <c r="F38" s="91"/>
      <c r="G38" s="46" t="s">
        <v>82</v>
      </c>
      <c r="H38" s="128" t="s">
        <v>85</v>
      </c>
      <c r="J38" s="94" t="s">
        <v>60</v>
      </c>
      <c r="K38" s="46"/>
      <c r="L38" s="149" t="s">
        <v>88</v>
      </c>
      <c r="M38" s="94"/>
      <c r="N38" s="96"/>
      <c r="O38" s="94"/>
      <c r="P38" s="97">
        <f t="shared" si="1"/>
        <v>0</v>
      </c>
      <c r="Q38" s="98"/>
      <c r="R38" s="46" t="s">
        <v>82</v>
      </c>
      <c r="S38" s="91">
        <v>0</v>
      </c>
    </row>
    <row r="39" spans="1:19" ht="18" customHeight="1">
      <c r="A39" s="87"/>
      <c r="C39" s="88"/>
      <c r="D39" s="89"/>
      <c r="E39" s="90"/>
      <c r="F39" s="91"/>
      <c r="G39" s="46" t="s">
        <v>83</v>
      </c>
      <c r="H39" s="128" t="s">
        <v>85</v>
      </c>
      <c r="J39" s="94" t="s">
        <v>60</v>
      </c>
      <c r="K39" s="46"/>
      <c r="L39" s="149" t="s">
        <v>88</v>
      </c>
      <c r="M39" s="94"/>
      <c r="N39" s="96"/>
      <c r="O39" s="94"/>
      <c r="P39" s="97">
        <f t="shared" si="1"/>
        <v>0</v>
      </c>
      <c r="Q39" s="98"/>
      <c r="R39" s="46" t="s">
        <v>83</v>
      </c>
      <c r="S39" s="91">
        <v>0</v>
      </c>
    </row>
    <row r="40" spans="1:19" ht="18" customHeight="1">
      <c r="A40" s="87"/>
      <c r="C40" s="88"/>
      <c r="D40" s="89"/>
      <c r="E40" s="90"/>
      <c r="F40" s="91"/>
      <c r="G40" s="46" t="s">
        <v>84</v>
      </c>
      <c r="H40" s="128" t="s">
        <v>85</v>
      </c>
      <c r="J40" s="94" t="s">
        <v>60</v>
      </c>
      <c r="K40" s="46"/>
      <c r="L40" s="149" t="s">
        <v>88</v>
      </c>
      <c r="M40" s="94"/>
      <c r="N40" s="96"/>
      <c r="O40" s="94"/>
      <c r="P40" s="97">
        <f t="shared" si="1"/>
        <v>0</v>
      </c>
      <c r="Q40" s="98"/>
      <c r="R40" s="46" t="s">
        <v>84</v>
      </c>
      <c r="S40" s="91">
        <v>0</v>
      </c>
    </row>
    <row r="41" spans="1:19" ht="18" customHeight="1">
      <c r="A41" s="87"/>
      <c r="B41" s="100"/>
      <c r="C41" s="101"/>
      <c r="D41" s="102"/>
      <c r="E41" s="103"/>
      <c r="F41" s="104"/>
      <c r="G41" s="105"/>
      <c r="H41" s="106"/>
      <c r="I41" s="161"/>
      <c r="J41" s="108"/>
      <c r="K41" s="107"/>
      <c r="L41" s="108"/>
      <c r="M41" s="107"/>
      <c r="N41" s="108"/>
      <c r="O41" s="107"/>
      <c r="P41" s="104"/>
      <c r="Q41" s="109"/>
      <c r="R41" s="105"/>
      <c r="S41" s="104"/>
    </row>
    <row r="42" spans="1:19" ht="18" customHeight="1">
      <c r="A42" s="291" t="s">
        <v>65</v>
      </c>
      <c r="B42" s="295"/>
      <c r="C42" s="88">
        <v>5775</v>
      </c>
      <c r="D42" s="110">
        <f>F42+Q42</f>
        <v>5775</v>
      </c>
      <c r="E42" s="111">
        <f>C42-D42</f>
        <v>0</v>
      </c>
      <c r="F42" s="97">
        <f>SUM(P42:P44)</f>
        <v>5775</v>
      </c>
      <c r="G42" s="92" t="s">
        <v>66</v>
      </c>
      <c r="H42" s="93">
        <v>525</v>
      </c>
      <c r="I42" s="160" t="s">
        <v>60</v>
      </c>
      <c r="J42" s="96">
        <v>11</v>
      </c>
      <c r="K42" s="94" t="s">
        <v>67</v>
      </c>
      <c r="L42" s="96"/>
      <c r="M42" s="94"/>
      <c r="N42" s="96"/>
      <c r="O42" s="94"/>
      <c r="P42" s="97">
        <f>H42*J42</f>
        <v>5775</v>
      </c>
      <c r="Q42" s="112">
        <f>SUM(S42:S44)</f>
        <v>0</v>
      </c>
      <c r="R42" s="92"/>
      <c r="S42" s="91"/>
    </row>
    <row r="43" spans="1:19" ht="18" customHeight="1">
      <c r="A43" s="87"/>
      <c r="C43" s="88"/>
      <c r="D43" s="89"/>
      <c r="E43" s="90"/>
      <c r="F43" s="91"/>
      <c r="G43" s="92"/>
      <c r="H43" s="93"/>
      <c r="I43" s="160" t="s">
        <v>60</v>
      </c>
      <c r="J43" s="96"/>
      <c r="K43" s="94" t="s">
        <v>67</v>
      </c>
      <c r="L43" s="96"/>
      <c r="M43" s="94"/>
      <c r="N43" s="96"/>
      <c r="O43" s="94"/>
      <c r="P43" s="97">
        <f>H43*J43</f>
        <v>0</v>
      </c>
      <c r="Q43" s="98"/>
      <c r="R43" s="92"/>
      <c r="S43" s="91"/>
    </row>
    <row r="44" spans="1:19" ht="18" customHeight="1" thickBot="1">
      <c r="A44" s="87"/>
      <c r="B44" s="100"/>
      <c r="C44" s="101"/>
      <c r="D44" s="102"/>
      <c r="E44" s="103"/>
      <c r="F44" s="104"/>
      <c r="G44" s="105"/>
      <c r="H44" s="106"/>
      <c r="I44" s="161"/>
      <c r="J44" s="108"/>
      <c r="K44" s="107"/>
      <c r="L44" s="108"/>
      <c r="M44" s="107"/>
      <c r="N44" s="108"/>
      <c r="O44" s="107"/>
      <c r="P44" s="104"/>
      <c r="Q44" s="109"/>
      <c r="R44" s="105"/>
      <c r="S44" s="104"/>
    </row>
    <row r="45" spans="1:19" ht="18" customHeight="1" thickBot="1">
      <c r="A45" s="113"/>
      <c r="B45" s="114"/>
      <c r="C45" s="115">
        <f>SUM(C16,C42)</f>
        <v>2205775</v>
      </c>
      <c r="D45" s="116">
        <f>SUM(D16,D42)</f>
        <v>2425775</v>
      </c>
      <c r="E45" s="117">
        <f>C45-D45</f>
        <v>-220000</v>
      </c>
      <c r="F45" s="118">
        <f>SUM(F16,F29,F42)</f>
        <v>1105775</v>
      </c>
      <c r="G45" s="119" t="s">
        <v>68</v>
      </c>
      <c r="H45" s="120"/>
      <c r="I45" s="162"/>
      <c r="J45" s="122"/>
      <c r="K45" s="121"/>
      <c r="L45" s="122"/>
      <c r="M45" s="121"/>
      <c r="N45" s="122"/>
      <c r="O45" s="121"/>
      <c r="P45" s="123">
        <f>SUM(P16:P44)</f>
        <v>1105775</v>
      </c>
      <c r="Q45" s="124">
        <f>SUM(Q16,Q42)</f>
        <v>1320000</v>
      </c>
      <c r="R45" s="125"/>
      <c r="S45" s="123">
        <f>SUM(S16:S44)</f>
        <v>1320000</v>
      </c>
    </row>
    <row r="46" ht="18" customHeight="1"/>
  </sheetData>
  <sheetProtection/>
  <mergeCells count="23">
    <mergeCell ref="A16:B16"/>
    <mergeCell ref="A42:B42"/>
    <mergeCell ref="A11:B11"/>
    <mergeCell ref="A14:B15"/>
    <mergeCell ref="C14:C15"/>
    <mergeCell ref="E14:E15"/>
    <mergeCell ref="F14:P14"/>
    <mergeCell ref="Q14:S14"/>
    <mergeCell ref="G15:P15"/>
    <mergeCell ref="R15:S15"/>
    <mergeCell ref="A4:B4"/>
    <mergeCell ref="C4:G4"/>
    <mergeCell ref="A6:B6"/>
    <mergeCell ref="F6:S6"/>
    <mergeCell ref="A7:B7"/>
    <mergeCell ref="A9:A10"/>
    <mergeCell ref="A8:B8"/>
    <mergeCell ref="A1:S1"/>
    <mergeCell ref="A3:B3"/>
    <mergeCell ref="C3:G3"/>
    <mergeCell ref="I3:K3"/>
    <mergeCell ref="L3:O3"/>
    <mergeCell ref="Q3:R3"/>
  </mergeCells>
  <dataValidations count="2">
    <dataValidation type="list" allowBlank="1" showInputMessage="1" showErrorMessage="1" sqref="L30:L40 L17:L28">
      <formula1>$T$21:$T$23</formula1>
    </dataValidation>
    <dataValidation type="list" allowBlank="1" showInputMessage="1" showErrorMessage="1" sqref="H30:H40 H17:H28">
      <formula1>$T$18:$T$20</formula1>
    </dataValidation>
  </dataValidations>
  <printOptions horizontalCentered="1"/>
  <pageMargins left="0.2362204724409449" right="0.1968503937007874" top="0.2362204724409449" bottom="0.2362204724409449" header="0.4330708661417323" footer="0.1968503937007874"/>
  <pageSetup horizontalDpi="600" verticalDpi="600" orientation="landscape" paperSize="9" scale="75" r:id="rId2"/>
  <headerFooter alignWithMargins="0">
    <oddFooter>&amp;C&amp;8－&amp;P－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菅野裕</dc:creator>
  <cp:keywords/>
  <dc:description/>
  <cp:lastModifiedBy>ishigooka-a</cp:lastModifiedBy>
  <cp:lastPrinted>2015-04-23T09:24:49Z</cp:lastPrinted>
  <dcterms:created xsi:type="dcterms:W3CDTF">2000-10-17T06:25:12Z</dcterms:created>
  <dcterms:modified xsi:type="dcterms:W3CDTF">2016-01-21T07:38:41Z</dcterms:modified>
  <cp:category/>
  <cp:version/>
  <cp:contentType/>
  <cp:contentStatus/>
</cp:coreProperties>
</file>